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Масла и смазки\РКСМ-669 Масла и смазки ОРЭС-Тамбов\КД\"/>
    </mc:Choice>
  </mc:AlternateContent>
  <bookViews>
    <workbookView xWindow="0" yWindow="0" windowWidth="28800" windowHeight="11835" tabRatio="162"/>
  </bookViews>
  <sheets>
    <sheet name="Форма оферты" sheetId="2" r:id="rId1"/>
  </sheets>
  <definedNames>
    <definedName name="_xlnm._FilterDatabase" localSheetId="0" hidden="1">'Форма оферты'!$A$13:$FW$39</definedName>
    <definedName name="_xlnm.Print_Area" localSheetId="0">'Форма оферты'!$A$1:$AC$80</definedName>
  </definedNames>
  <calcPr calcId="152511" refMode="R1C1"/>
</workbook>
</file>

<file path=xl/calcChain.xml><?xml version="1.0" encoding="utf-8"?>
<calcChain xmlns="http://schemas.openxmlformats.org/spreadsheetml/2006/main">
  <c r="J33" i="2" l="1"/>
  <c r="X33" i="2" s="1"/>
  <c r="J34" i="2"/>
  <c r="X34" i="2" s="1"/>
  <c r="J35" i="2"/>
  <c r="X35" i="2" s="1"/>
  <c r="J36" i="2"/>
  <c r="X36" i="2" s="1"/>
  <c r="J37" i="2"/>
  <c r="X37" i="2" s="1"/>
  <c r="J32" i="2"/>
  <c r="X32" i="2" s="1"/>
  <c r="J15" i="2"/>
  <c r="X15" i="2" s="1"/>
  <c r="J16" i="2"/>
  <c r="X16" i="2" s="1"/>
  <c r="J17" i="2"/>
  <c r="X17" i="2" s="1"/>
  <c r="J18" i="2"/>
  <c r="X18" i="2" s="1"/>
  <c r="J19" i="2"/>
  <c r="X19" i="2" s="1"/>
  <c r="J20" i="2"/>
  <c r="X20" i="2" s="1"/>
  <c r="J21" i="2"/>
  <c r="X21" i="2" s="1"/>
  <c r="J22" i="2"/>
  <c r="X22" i="2" s="1"/>
  <c r="J23" i="2"/>
  <c r="X23" i="2" s="1"/>
  <c r="J24" i="2"/>
  <c r="X24" i="2" s="1"/>
  <c r="J25" i="2"/>
  <c r="X25" i="2" s="1"/>
  <c r="J26" i="2"/>
  <c r="X26" i="2" s="1"/>
  <c r="J27" i="2"/>
  <c r="X27" i="2" s="1"/>
  <c r="J28" i="2"/>
  <c r="X28" i="2" s="1"/>
  <c r="J29" i="2"/>
  <c r="X29" i="2" s="1"/>
  <c r="J30" i="2"/>
  <c r="X30" i="2" s="1"/>
  <c r="J14" i="2"/>
  <c r="X14" i="2" s="1"/>
  <c r="X38" i="2" l="1"/>
  <c r="X31" i="2"/>
  <c r="X39" i="2" l="1"/>
</calcChain>
</file>

<file path=xl/sharedStrings.xml><?xml version="1.0" encoding="utf-8"?>
<sst xmlns="http://schemas.openxmlformats.org/spreadsheetml/2006/main" count="240" uniqueCount="149">
  <si>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</si>
  <si>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</si>
  <si>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</si>
  <si>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</si>
  <si>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</si>
  <si>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</si>
  <si>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</si>
  <si>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</si>
  <si>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</si>
  <si>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</si>
  <si>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</si>
  <si>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</si>
  <si>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</si>
  <si>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</si>
  <si>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xml:space="preserve">Приложение № 2 </t>
  </si>
  <si>
    <t>к конкурсной документации</t>
  </si>
  <si>
    <t>№ лота</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</si>
  <si>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</si>
  <si>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</si>
  <si>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</si>
  <si>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</si>
  <si>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</si>
  <si>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</si>
  <si>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</si>
  <si>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</si>
  <si>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</si>
  <si>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</si>
  <si>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</si>
  <si>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</si>
  <si>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</si>
  <si>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</si>
  <si>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</si>
  <si>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</si>
  <si>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</si>
  <si>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Пункт назначения</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</si>
  <si>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</si>
  <si>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</si>
  <si>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июль</t>
  </si>
  <si>
    <t>август</t>
  </si>
  <si>
    <t>сентябрь</t>
  </si>
  <si>
    <t>октябрь</t>
  </si>
  <si>
    <t>ноябрь</t>
  </si>
  <si>
    <t xml:space="preserve">декабрь </t>
  </si>
  <si>
    <t>Ремонт питающего водовода эжекторов МБЭ-500 (Амурский в/з). Транспортируемая среда - питьевая вода. Рабочее давление до 8 Атм. Монтаж в помещении, открыто по стенам.</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</si>
  <si>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</si>
  <si>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</si>
  <si>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</si>
  <si>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</si>
  <si>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</si>
  <si>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</si>
  <si>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</si>
  <si>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</si>
  <si>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</si>
  <si>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</si>
  <si>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</si>
  <si>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</si>
  <si>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</si>
  <si>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</si>
  <si>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</si>
  <si>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</si>
  <si>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</si>
  <si>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</si>
  <si>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</si>
  <si>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</si>
  <si>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</si>
  <si>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</si>
  <si>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</si>
  <si>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</si>
  <si>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</si>
  <si>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</si>
  <si>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</si>
  <si>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</si>
  <si>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</si>
  <si>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</si>
  <si>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</si>
  <si>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</si>
  <si>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дата</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</si>
  <si>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</si>
  <si>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График поставки в 2018 году</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</si>
  <si>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одного, нескольких или всех лотов  (всего объема одного лота) для нужд  Заказчиков  в 2018 году:
</t>
  </si>
  <si>
    <t>январь</t>
  </si>
  <si>
    <t>февраль</t>
  </si>
  <si>
    <t>март</t>
  </si>
  <si>
    <t>апрель</t>
  </si>
  <si>
    <t>май</t>
  </si>
  <si>
    <t>июнь</t>
  </si>
  <si>
    <t>Итого по лоту 1</t>
  </si>
  <si>
    <t>ИТОГО по ЛОТУ 2</t>
  </si>
  <si>
    <t xml:space="preserve">ИТОГО </t>
  </si>
  <si>
    <t>шт</t>
  </si>
  <si>
    <t xml:space="preserve"> 392000,г. Тамбов, ул. Степана Разина,6</t>
  </si>
  <si>
    <t>кг</t>
  </si>
  <si>
    <t>АО "ОРЭС-Тамбов"</t>
  </si>
  <si>
    <t>БА0012</t>
  </si>
  <si>
    <t>БА0047</t>
  </si>
  <si>
    <t>БА0096</t>
  </si>
  <si>
    <t>БА0107</t>
  </si>
  <si>
    <t>БА0122</t>
  </si>
  <si>
    <t>БА0124</t>
  </si>
  <si>
    <t>БА0131</t>
  </si>
  <si>
    <t>БА0135</t>
  </si>
  <si>
    <t>БА0137</t>
  </si>
  <si>
    <t>БА0158</t>
  </si>
  <si>
    <t>ББ0020</t>
  </si>
  <si>
    <t>ББ0026</t>
  </si>
  <si>
    <t>ББ0031</t>
  </si>
  <si>
    <t>ББ0047</t>
  </si>
  <si>
    <t>ББ0057</t>
  </si>
  <si>
    <t>ЗЖ0131</t>
  </si>
  <si>
    <t xml:space="preserve">ЭГ0002   </t>
  </si>
  <si>
    <t>Масло индустриальное И-40</t>
  </si>
  <si>
    <t>ГОСТ 17479.1-85</t>
  </si>
  <si>
    <t>л</t>
  </si>
  <si>
    <t>Смазка Литол-24</t>
  </si>
  <si>
    <t>ГОСТ 21150-87</t>
  </si>
  <si>
    <t>Масло моторное М-8В</t>
  </si>
  <si>
    <t>ГОСТ 10541-78</t>
  </si>
  <si>
    <t>Смазка универсальная проникающая WD-40 (400 мл.)</t>
  </si>
  <si>
    <t>Масло моторное для дизельных двигателей М10Г2К</t>
  </si>
  <si>
    <t>ГОСТ 8581-78</t>
  </si>
  <si>
    <t>Масло моторное М10ДМ</t>
  </si>
  <si>
    <t>Масло моторное полусинтетическое дизельное ТУРБО "Лукойл Авангард Экстра" SAE 10w-40</t>
  </si>
  <si>
    <t>СТО-00044434-005-2005</t>
  </si>
  <si>
    <t>Масло Лукойл Люкс 10W40 5л. п/с</t>
  </si>
  <si>
    <t>Моторное масло FORD FORMULA F 5W-30</t>
  </si>
  <si>
    <t>Масло ТАД-17 10л(OILRIGHT)</t>
  </si>
  <si>
    <t>Антифриз Sinteс ULTRA S11 (красный)</t>
  </si>
  <si>
    <t>Тосол ОЖ-40</t>
  </si>
  <si>
    <t>ТУ 2422-186-0400 1396-2011</t>
  </si>
  <si>
    <t>Незамерзающая жидкость Green Light,5л</t>
  </si>
  <si>
    <t>РОСДОТ-4 Super 910г Тосол Синтез // 15 жидкость тормозная</t>
  </si>
  <si>
    <t>Антифриз зеленый</t>
  </si>
  <si>
    <t>Очиститель карбюратора синтетический (аэрозоль)</t>
  </si>
  <si>
    <t>ОЛ</t>
  </si>
  <si>
    <t>Лукойл Гейзер ЛТ32</t>
  </si>
  <si>
    <t>БА0018</t>
  </si>
  <si>
    <t>БА0043</t>
  </si>
  <si>
    <t>БА0057</t>
  </si>
  <si>
    <t>БА0090</t>
  </si>
  <si>
    <t>БА0093</t>
  </si>
  <si>
    <t>Масло моторное SAE 30, API CC</t>
  </si>
  <si>
    <t>SAE</t>
  </si>
  <si>
    <t>масло трансформаторное ТКп</t>
  </si>
  <si>
    <t>ТУ 38.101890-81</t>
  </si>
  <si>
    <t>Смазка Циатим-201</t>
  </si>
  <si>
    <t>ГОСТ 6267-74</t>
  </si>
  <si>
    <t>Присадка к топливу АДА</t>
  </si>
  <si>
    <t>ТУ 38.401-58-61-93</t>
  </si>
  <si>
    <t>Масло HP Husqvarna</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</si>
</sst>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quot;$&quot;#,##0.00_);\(&quot;$&quot;#,##0.00\)"/>
    <numFmt numFmtId="169" formatCode="_(&quot;$&quot;* #,##0_);_(&quot;$&quot;* \(#,##0\);_(&quot;$&quot;* &quot;-&quot;_);_(@_)"/>
    <numFmt numFmtId="170" formatCode="_(* #,##0_);_(* \(#,##0\);_(* &quot;-&quot;_);_(@_)"/>
    <numFmt numFmtId="171" formatCode="_(&quot;$&quot;* #,##0.00_);_(&quot;$&quot;* \(#,##0.00\);_(&quot;$&quot;* &quot;-&quot;??_);_(@_)"/>
    <numFmt numFmtId="172" formatCode="d/m"/>
    <numFmt numFmtId="173" formatCode="\ #,##0.00&quot;    &quot;;\-#,##0.00&quot;    &quot;;&quot; -&quot;#&quot;    &quot;;@\ "/>
    <numFmt numFmtId="174" formatCode="_-* #,##0.00_р_._-;\-* #,##0.00_р_._-;_-* \-??_р_._-;_-@_-"/>
    <numFmt numFmtId="175" formatCode="0.0"/>
    <numFmt numFmtId="176" formatCode="General_)"/>
    <numFmt numFmtId="177" formatCode="&quot;$&quot;#,##0_);[Red]\(&quot;$&quot;#,##0\)"/>
    <numFmt numFmtId="178" formatCode="dd\-mmm\-yy"/>
    <numFmt numFmtId="179" formatCode="_-* #,##0_-;\-* #,##0_-;_-* &quot;-&quot;_-;_-@_-"/>
    <numFmt numFmtId="180" formatCode="_-* #,##0.00_-;\-* #,##0.00_-;_-* &quot;-&quot;??_-;_-@_-"/>
    <numFmt numFmtId="181" formatCode="_-* #,##0\ _р_._-;\-* #,##0\ _р_._-;_-* &quot;-&quot;\ _р_._-;_-@_-"/>
    <numFmt numFmtId="182" formatCode="#,##0_);[Red]\(#,##0\)"/>
    <numFmt numFmtId="183" formatCode="#,##0.00_);[Red]\(#,##0.00\)"/>
    <numFmt numFmtId="184" formatCode="&quot;?.&quot;#,##0_);[Red]\(&quot;?.&quot;#,##0\)"/>
    <numFmt numFmtId="185" formatCode="&quot;?.&quot;#,##0.00_);[Red]\(&quot;?.&quot;#,##0.00\)"/>
    <numFmt numFmtId="186" formatCode="_-* #,##0\ &quot;руб&quot;_-;\-* #,##0\ &quot;руб&quot;_-;_-* &quot;-&quot;\ &quot;руб&quot;_-;_-@_-"/>
    <numFmt numFmtId="187" formatCode="_-&quot;£&quot;* #,##0_-;\-&quot;£&quot;* #,##0_-;_-&quot;£&quot;* &quot;-&quot;_-;_-@_-"/>
    <numFmt numFmtId="188" formatCode="_-&quot;£&quot;* #,##0.00_-;\-&quot;£&quot;* #,##0.00_-;_-&quot;£&quot;* &quot;-&quot;??_-;_-@_-"/>
    <numFmt numFmtId="189" formatCode="_-* #,##0\ _F_-;\-* #,##0\ _F_-;_-* &quot;-&quot;\ _F_-;_-@_-"/>
    <numFmt numFmtId="190" formatCode="_-* #,##0.00\ &quot;F&quot;_-;\-* #,##0.00\ &quot;F&quot;_-;_-* &quot;-&quot;??\ &quot;F&quot;_-;_-@_-"/>
    <numFmt numFmtId="191" formatCode="_-* #,##0.00\ _F_-;\-* #,##0.00\ _F_-;_-* &quot;-&quot;??\ _F_-;_-@_-"/>
    <numFmt numFmtId="192" formatCode="_-* #,##0.00\ [$€]_-;\-* #,##0.00\ [$€]_-;_-* &quot;-&quot;??\ [$€]_-;_-@_-"/>
    <numFmt numFmtId="193" formatCode="#,##0.00;[Red]\-#,##0.00;&quot;-&quot;"/>
    <numFmt numFmtId="194" formatCode="#,##0;[Red]\-#,##0;&quot;-&quot;"/>
    <numFmt numFmtId="195" formatCode="_(* #,##0_);_(* \(#,##0\);_(* &quot;-&quot;??_);_(@_)"/>
    <numFmt numFmtId="196" formatCode="mmmm\ d\,\ yyyy"/>
    <numFmt numFmtId="197" formatCode="#,##0_ ;[Red]\-#,##0\ "/>
    <numFmt numFmtId="198" formatCode="#,###"/>
    <numFmt numFmtId="199" formatCode="0.00_)"/>
    <numFmt numFmtId="200" formatCode="#,##0\ &quot;р.&quot;;\-#,##0\ &quot;р.&quot;"/>
    <numFmt numFmtId="201" formatCode="0.000000000"/>
    <numFmt numFmtId="202" formatCode="0.00000000000"/>
    <numFmt numFmtId="203" formatCode="&quot;Ј&quot;#,##0;\-&quot;Ј&quot;#,##0"/>
    <numFmt numFmtId="204" formatCode="0.0000000000"/>
    <numFmt numFmtId="205" formatCode="_-* #,##0.00[$€-1]_-;\-* #,##0.00[$€-1]_-;_-* &quot;-&quot;??[$€-1]_-"/>
    <numFmt numFmtId="206" formatCode="\ #,##0&quot; руб &quot;;\-#,##0&quot; руб &quot;;&quot; - руб &quot;;@\ "/>
    <numFmt numFmtId="207" formatCode="[$-419]General"/>
    <numFmt numFmtId="208" formatCode="\ #,##0\ ;&quot; (&quot;#,##0\);&quot; -&quot;#\ ;@\ "/>
    <numFmt numFmtId="209" formatCode="_-&quot;?&quot;* #,##0_-;\-&quot;?&quot;* #,##0_-;_-&quot;?&quot;* &quot;-&quot;_-;_-@_-"/>
    <numFmt numFmtId="210" formatCode="_-&quot;?&quot;* #,##0.00_-;\-&quot;?&quot;* #,##0.00_-;_-&quot;?&quot;* &quot;-&quot;??_-;_-@_-"/>
    <numFmt numFmtId="211" formatCode="_(* #,##0.000_);_(* \(#,##0.000\);_(* &quot;-&quot;??_);_(@_)"/>
    <numFmt numFmtId="212" formatCode="_-* #,##0,&quot;руб&quot;_-;\-* #,##0,&quot;руб&quot;_-;_-* &quot;- руб&quot;_-;_-@_-"/>
    <numFmt numFmtId="213" formatCode="mmmm\ d&quot;, &quot;yyyy"/>
    <numFmt numFmtId="214" formatCode="#,##0.000"/>
  </numFmts>
  <fonts count="105">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0"/>
      <color theme="1"/>
      <name val="Tahoma"/>
      <family val="2"/>
      <charset val="204"/>
    </font>
    <font>
      <b/>
      <sz val="10"/>
      <name val="Tahoma"/>
      <family val="2"/>
      <charset val="204"/>
    </font>
    <font>
      <b/>
      <sz val="12"/>
      <name val="Arial CE"/>
      <family val="2"/>
      <charset val="238"/>
    </font>
    <font>
      <sz val="10"/>
      <color rgb="FFFF0000"/>
      <name val="Tahoma"/>
      <family val="2"/>
      <charset val="204"/>
    </font>
    <font>
      <sz val="10"/>
      <color rgb="FF00B050"/>
      <name val="Tahoma"/>
      <family val="2"/>
      <charset val="204"/>
    </font>
    <font>
      <sz val="10"/>
      <color rgb="FF002060"/>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hair">
        <color indexed="64"/>
      </left>
      <right/>
      <top style="hair">
        <color indexed="64"/>
      </top>
      <bottom/>
      <diagonal/>
    </border>
    <border>
      <left style="thin">
        <color indexed="64"/>
      </left>
      <right style="thin">
        <color indexed="64"/>
      </right>
      <top/>
      <bottom style="hair">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3787">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69" fontId="7" fillId="0" borderId="0" applyFont="0" applyFill="0" applyBorder="0" applyAlignment="0" applyProtection="0"/>
    <xf numFmtId="172"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69" fontId="10" fillId="0" borderId="0" applyFont="0" applyFill="0" applyBorder="0" applyAlignment="0" applyProtection="0"/>
    <xf numFmtId="168"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3" fontId="5" fillId="0" borderId="0"/>
    <xf numFmtId="174" fontId="5" fillId="0" borderId="0"/>
    <xf numFmtId="174"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0" fontId="33" fillId="0" borderId="9">
      <protection locked="0"/>
    </xf>
    <xf numFmtId="0" fontId="71" fillId="0" borderId="9">
      <protection locked="0"/>
    </xf>
    <xf numFmtId="178" fontId="34" fillId="0" borderId="0">
      <protection locked="0"/>
    </xf>
    <xf numFmtId="178" fontId="72" fillId="0" borderId="0">
      <protection locked="0"/>
    </xf>
    <xf numFmtId="178" fontId="34" fillId="0" borderId="0">
      <protection locked="0"/>
    </xf>
    <xf numFmtId="178" fontId="72" fillId="0" borderId="0">
      <protection locked="0"/>
    </xf>
    <xf numFmtId="178" fontId="33" fillId="0" borderId="9">
      <protection locked="0"/>
    </xf>
    <xf numFmtId="178" fontId="71" fillId="0" borderId="9">
      <protection locked="0"/>
    </xf>
    <xf numFmtId="186" fontId="10" fillId="0" borderId="0">
      <alignment horizontal="center"/>
    </xf>
    <xf numFmtId="186"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6"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4" fontId="35" fillId="0" borderId="0" applyFont="0" applyFill="0" applyBorder="0" applyAlignment="0" applyProtection="0"/>
    <xf numFmtId="185"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89" fontId="10" fillId="0" borderId="0" applyFont="0" applyFill="0" applyBorder="0" applyAlignment="0" applyProtection="0"/>
    <xf numFmtId="191" fontId="10" fillId="0" borderId="0" applyFont="0" applyFill="0" applyBorder="0" applyAlignment="0" applyProtection="0"/>
    <xf numFmtId="177" fontId="35" fillId="0" borderId="0" applyFont="0" applyFill="0" applyBorder="0" applyAlignment="0" applyProtection="0"/>
    <xf numFmtId="190"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79" fontId="7" fillId="0" borderId="0" applyFont="0" applyFill="0" applyBorder="0" applyAlignment="0" applyProtection="0"/>
    <xf numFmtId="180" fontId="7" fillId="0" borderId="0" applyFont="0" applyFill="0" applyBorder="0" applyAlignment="0" applyProtection="0"/>
    <xf numFmtId="192" fontId="10" fillId="0" borderId="0" applyFont="0" applyFill="0" applyBorder="0" applyAlignment="0" applyProtection="0"/>
    <xf numFmtId="205" fontId="10" fillId="0" borderId="0" applyFont="0" applyFill="0" applyBorder="0" applyAlignment="0" applyProtection="0"/>
    <xf numFmtId="192" fontId="10" fillId="0" borderId="0" applyFont="0" applyFill="0" applyBorder="0" applyAlignment="0" applyProtection="0"/>
    <xf numFmtId="178" fontId="33" fillId="0" borderId="0">
      <protection locked="0"/>
    </xf>
    <xf numFmtId="178" fontId="71" fillId="0" borderId="0">
      <protection locked="0"/>
    </xf>
    <xf numFmtId="178" fontId="33" fillId="0" borderId="0">
      <protection locked="0"/>
    </xf>
    <xf numFmtId="178" fontId="71" fillId="0" borderId="0">
      <protection locked="0"/>
    </xf>
    <xf numFmtId="178" fontId="37" fillId="0" borderId="0">
      <protection locked="0"/>
    </xf>
    <xf numFmtId="178" fontId="73"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3" fillId="0" borderId="0">
      <protection locked="0"/>
    </xf>
    <xf numFmtId="178" fontId="71" fillId="0" borderId="0">
      <protection locked="0"/>
    </xf>
    <xf numFmtId="178" fontId="37" fillId="0" borderId="0">
      <protection locked="0"/>
    </xf>
    <xf numFmtId="178"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0"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7" fontId="41" fillId="0" borderId="1">
      <alignment horizontal="right" vertical="center" wrapText="1"/>
    </xf>
    <xf numFmtId="0" fontId="44" fillId="2" borderId="0"/>
    <xf numFmtId="195" fontId="7" fillId="22" borderId="1">
      <alignment vertical="center"/>
    </xf>
    <xf numFmtId="167" fontId="10" fillId="0" borderId="0" applyFont="0" applyFill="0" applyBorder="0" applyAlignment="0" applyProtection="0"/>
    <xf numFmtId="169" fontId="7" fillId="0" borderId="0" applyFont="0" applyFill="0" applyBorder="0" applyAlignment="0" applyProtection="0"/>
    <xf numFmtId="171" fontId="7" fillId="0" borderId="0" applyFont="0" applyFill="0" applyBorder="0" applyAlignment="0" applyProtection="0"/>
    <xf numFmtId="199" fontId="52" fillId="0" borderId="0"/>
    <xf numFmtId="0" fontId="10" fillId="0" borderId="0"/>
    <xf numFmtId="0" fontId="45" fillId="0" borderId="0"/>
    <xf numFmtId="0" fontId="8" fillId="0" borderId="0"/>
    <xf numFmtId="182" fontId="35" fillId="0" borderId="0" applyFont="0" applyFill="0" applyBorder="0" applyAlignment="0" applyProtection="0"/>
    <xf numFmtId="183" fontId="35" fillId="0" borderId="0" applyFont="0" applyFill="0" applyBorder="0" applyAlignment="0" applyProtection="0"/>
    <xf numFmtId="182" fontId="35" fillId="0" borderId="0" applyFont="0" applyFill="0" applyBorder="0" applyAlignment="0" applyProtection="0"/>
    <xf numFmtId="183"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5"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0" fontId="13" fillId="20" borderId="8" applyFont="0" applyAlignment="0" applyProtection="0"/>
    <xf numFmtId="170" fontId="13" fillId="20" borderId="8" applyFont="0" applyAlignment="0" applyProtection="0"/>
    <xf numFmtId="0" fontId="31" fillId="21" borderId="8">
      <alignment horizontal="left" vertical="center" wrapText="1"/>
    </xf>
    <xf numFmtId="193" fontId="24" fillId="0" borderId="8">
      <alignment horizontal="center" vertical="center" wrapText="1"/>
    </xf>
    <xf numFmtId="194" fontId="24" fillId="20" borderId="8">
      <alignment horizontal="center" vertical="center" wrapText="1"/>
      <protection locked="0"/>
    </xf>
    <xf numFmtId="0" fontId="7" fillId="2" borderId="0"/>
    <xf numFmtId="195" fontId="48" fillId="24" borderId="4">
      <alignment horizontal="center" vertical="center"/>
    </xf>
    <xf numFmtId="0" fontId="18" fillId="0" borderId="0"/>
    <xf numFmtId="0" fontId="18" fillId="0" borderId="0"/>
    <xf numFmtId="0" fontId="18" fillId="0" borderId="0"/>
    <xf numFmtId="0" fontId="18" fillId="0" borderId="0"/>
    <xf numFmtId="187" fontId="7" fillId="0" borderId="0" applyFont="0" applyFill="0" applyBorder="0" applyAlignment="0" applyProtection="0"/>
    <xf numFmtId="188" fontId="7" fillId="0" borderId="0" applyFont="0" applyFill="0" applyBorder="0" applyAlignment="0" applyProtection="0"/>
    <xf numFmtId="195" fontId="7" fillId="25" borderId="1" applyNumberFormat="0" applyFill="0" applyBorder="0" applyProtection="0">
      <alignment vertical="center"/>
      <protection locked="0"/>
    </xf>
    <xf numFmtId="195"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6"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0" fontId="10" fillId="2" borderId="0" applyFont="0" applyFill="0" applyBorder="0" applyAlignment="0" applyProtection="0">
      <alignment horizontal="right"/>
    </xf>
    <xf numFmtId="200" fontId="10" fillId="2" borderId="0" applyFont="0" applyFill="0" applyBorder="0" applyAlignment="0" applyProtection="0">
      <alignment horizontal="right"/>
    </xf>
    <xf numFmtId="201" fontId="10" fillId="0" borderId="1" applyNumberFormat="0" applyBorder="0" applyAlignment="0">
      <alignment horizontal="centerContinuous" vertical="center" wrapText="1"/>
    </xf>
    <xf numFmtId="201"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6"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5"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2" fontId="10" fillId="33" borderId="0" applyFont="0" applyFill="0" applyBorder="0" applyAlignment="0" applyProtection="0">
      <alignment horizontal="right"/>
    </xf>
    <xf numFmtId="202"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3" fontId="10" fillId="2" borderId="1" applyFont="0" applyFill="0" applyBorder="0" applyAlignment="0" applyProtection="0"/>
    <xf numFmtId="201" fontId="10" fillId="0" borderId="2" applyFont="0" applyFill="0" applyBorder="0" applyAlignment="0" applyProtection="0">
      <alignment horizontal="center"/>
    </xf>
    <xf numFmtId="201" fontId="10" fillId="0" borderId="2" applyFont="0" applyFill="0" applyBorder="0" applyAlignment="0" applyProtection="0">
      <alignment horizontal="center"/>
    </xf>
    <xf numFmtId="204" fontId="10" fillId="0" borderId="1" applyFont="0" applyFill="0" applyBorder="0" applyAlignment="0" applyProtection="0">
      <alignment wrapText="1"/>
    </xf>
    <xf numFmtId="204" fontId="10" fillId="0" borderId="1" applyFont="0" applyFill="0" applyBorder="0" applyAlignment="0" applyProtection="0">
      <alignment wrapText="1"/>
    </xf>
    <xf numFmtId="181" fontId="27" fillId="0" borderId="0" applyFont="0" applyFill="0" applyBorder="0" applyAlignment="0" applyProtection="0"/>
    <xf numFmtId="3" fontId="14" fillId="0" borderId="7" applyFont="0" applyBorder="0">
      <alignment horizontal="right"/>
      <protection locked="0"/>
    </xf>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3" fontId="10" fillId="2" borderId="1" applyFont="0" applyFill="0" applyBorder="0" applyAlignment="0" applyProtection="0"/>
    <xf numFmtId="201"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8" fontId="50" fillId="35" borderId="22">
      <alignment vertical="center"/>
    </xf>
    <xf numFmtId="0" fontId="70" fillId="7" borderId="0" applyNumberFormat="0" applyBorder="0" applyAlignment="0" applyProtection="0"/>
    <xf numFmtId="178" fontId="33" fillId="0" borderId="0">
      <protection locked="0"/>
    </xf>
    <xf numFmtId="178"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8" fontId="33" fillId="0" borderId="0">
      <protection locked="0"/>
    </xf>
    <xf numFmtId="178" fontId="33" fillId="0" borderId="0">
      <protection locked="0"/>
    </xf>
    <xf numFmtId="178" fontId="33" fillId="0" borderId="0">
      <protection locked="0"/>
    </xf>
    <xf numFmtId="178" fontId="33" fillId="0" borderId="0">
      <protection locked="0"/>
    </xf>
    <xf numFmtId="0" fontId="33" fillId="0" borderId="9">
      <protection locked="0"/>
    </xf>
    <xf numFmtId="178" fontId="34" fillId="0" borderId="0">
      <protection locked="0"/>
    </xf>
    <xf numFmtId="178" fontId="34" fillId="0" borderId="0">
      <protection locked="0"/>
    </xf>
    <xf numFmtId="178" fontId="33" fillId="0" borderId="9">
      <protection locked="0"/>
    </xf>
    <xf numFmtId="206"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2"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7" fontId="12" fillId="0" borderId="0"/>
    <xf numFmtId="207" fontId="12" fillId="0" borderId="0"/>
    <xf numFmtId="0" fontId="12" fillId="0" borderId="0"/>
    <xf numFmtId="0" fontId="67" fillId="0" borderId="0" applyNumberFormat="0" applyFill="0" applyBorder="0" applyAlignment="0" applyProtection="0"/>
    <xf numFmtId="178" fontId="33" fillId="0" borderId="0">
      <protection locked="0"/>
    </xf>
    <xf numFmtId="178" fontId="33" fillId="0" borderId="0">
      <protection locked="0"/>
    </xf>
    <xf numFmtId="178" fontId="37" fillId="0" borderId="0">
      <protection locked="0"/>
    </xf>
    <xf numFmtId="178" fontId="33" fillId="0" borderId="0">
      <protection locked="0"/>
    </xf>
    <xf numFmtId="178" fontId="33" fillId="0" borderId="0">
      <protection locked="0"/>
    </xf>
    <xf numFmtId="178" fontId="33" fillId="0" borderId="0">
      <protection locked="0"/>
    </xf>
    <xf numFmtId="178"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8"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09" fontId="7" fillId="0" borderId="0" applyFont="0" applyFill="0" applyBorder="0" applyAlignment="0" applyProtection="0"/>
    <xf numFmtId="210" fontId="7" fillId="0" borderId="0" applyFont="0" applyFill="0" applyBorder="0" applyAlignment="0" applyProtection="0"/>
    <xf numFmtId="0" fontId="69" fillId="0" borderId="0" applyNumberFormat="0" applyFill="0" applyBorder="0" applyAlignment="0" applyProtection="0"/>
    <xf numFmtId="195"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1"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8"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7"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4" fontId="12" fillId="0" borderId="0" applyFill="0" applyBorder="0" applyAlignment="0" applyProtection="0"/>
    <xf numFmtId="173" fontId="5"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174"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6"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6"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4"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69"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2" fontId="5" fillId="0" borderId="0">
      <alignment horizontal="center"/>
    </xf>
    <xf numFmtId="212"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3"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7"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cellStyleXfs>
  <cellXfs count="136">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99" fillId="0" borderId="0" xfId="9526" applyNumberFormat="1" applyFont="1" applyAlignment="1">
      <alignment vertical="center"/>
    </xf>
    <xf numFmtId="0" fontId="99" fillId="0" borderId="0" xfId="9526" applyFont="1" applyAlignment="1">
      <alignment vertical="center"/>
    </xf>
    <xf numFmtId="0" fontId="99" fillId="0" borderId="0" xfId="9526" applyFont="1" applyAlignment="1">
      <alignment horizontal="righ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Alignment="1">
      <alignment vertical="center"/>
    </xf>
    <xf numFmtId="0" fontId="89" fillId="0" borderId="0" xfId="13774" applyFont="1" applyFill="1" applyBorder="1" applyAlignment="1">
      <alignment horizontal="left"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0" fontId="100" fillId="0" borderId="0" xfId="3" applyFont="1" applyFill="1" applyAlignment="1">
      <alignment horizontal="left" vertical="center"/>
    </xf>
    <xf numFmtId="4" fontId="89" fillId="0" borderId="0" xfId="3" applyNumberFormat="1" applyFont="1" applyFill="1" applyAlignment="1">
      <alignment horizontal="right" vertical="center"/>
    </xf>
    <xf numFmtId="0" fontId="100" fillId="0" borderId="0" xfId="2" applyFont="1" applyFill="1" applyAlignment="1">
      <alignment horizontal="center" vertical="center"/>
    </xf>
    <xf numFmtId="0" fontId="89" fillId="0" borderId="0" xfId="3" applyFont="1" applyAlignment="1">
      <alignment horizontal="right" vertical="center" wrapText="1"/>
    </xf>
    <xf numFmtId="0" fontId="89" fillId="0" borderId="0" xfId="3" applyFont="1" applyFill="1" applyAlignment="1">
      <alignment horizontal="left" vertical="center" wrapText="1"/>
    </xf>
    <xf numFmtId="214" fontId="89" fillId="0" borderId="0" xfId="3" applyNumberFormat="1" applyFont="1" applyFill="1" applyAlignment="1">
      <alignment horizontal="left" vertical="center" wrapText="1"/>
    </xf>
    <xf numFmtId="0" fontId="89" fillId="0" borderId="0" xfId="3" applyFont="1" applyFill="1" applyAlignment="1">
      <alignment horizontal="center" vertical="center" wrapText="1"/>
    </xf>
    <xf numFmtId="0" fontId="89" fillId="0" borderId="0" xfId="13774" applyFont="1" applyFill="1" applyBorder="1" applyAlignment="1">
      <alignment horizontal="left" vertical="center" wrapText="1"/>
    </xf>
    <xf numFmtId="0" fontId="89" fillId="0" borderId="0" xfId="3" applyFont="1" applyAlignment="1">
      <alignment vertical="center" wrapText="1"/>
    </xf>
    <xf numFmtId="0" fontId="89" fillId="0" borderId="0" xfId="3" applyFont="1" applyFill="1" applyAlignment="1">
      <alignment vertical="center" wrapText="1"/>
    </xf>
    <xf numFmtId="0" fontId="89" fillId="0" borderId="0" xfId="3" applyFont="1" applyFill="1" applyBorder="1" applyAlignment="1">
      <alignment vertical="center" wrapText="1"/>
    </xf>
    <xf numFmtId="4" fontId="89" fillId="0" borderId="0" xfId="3" applyNumberFormat="1" applyFont="1" applyFill="1" applyAlignment="1">
      <alignment horizontal="left" vertical="center"/>
    </xf>
    <xf numFmtId="4" fontId="89" fillId="0" borderId="0" xfId="13774" applyNumberFormat="1" applyFont="1" applyFill="1" applyBorder="1" applyAlignment="1">
      <alignment horizontal="left" vertical="center"/>
    </xf>
    <xf numFmtId="4" fontId="89" fillId="0" borderId="0" xfId="3" applyNumberFormat="1" applyFont="1" applyFill="1" applyAlignment="1">
      <alignment vertical="center"/>
    </xf>
    <xf numFmtId="0" fontId="89" fillId="0" borderId="0" xfId="3" applyNumberFormat="1" applyFont="1" applyBorder="1" applyAlignment="1">
      <alignment horizontal="left" vertical="center" wrapText="1"/>
    </xf>
    <xf numFmtId="1" fontId="89" fillId="0" borderId="0" xfId="0" applyNumberFormat="1" applyFont="1" applyBorder="1" applyAlignment="1">
      <alignment horizontal="right"/>
    </xf>
    <xf numFmtId="4" fontId="89" fillId="0" borderId="0" xfId="3" applyNumberFormat="1" applyFont="1" applyAlignment="1">
      <alignment horizontal="center" vertical="center"/>
    </xf>
    <xf numFmtId="0" fontId="89" fillId="0" borderId="1" xfId="3" applyFont="1" applyFill="1" applyBorder="1" applyAlignment="1">
      <alignment horizontal="left" vertical="center" textRotation="90" wrapText="1"/>
    </xf>
    <xf numFmtId="0" fontId="89" fillId="0" borderId="1" xfId="3" applyFont="1" applyFill="1" applyBorder="1" applyAlignment="1">
      <alignment horizontal="center" vertical="center" wrapText="1"/>
    </xf>
    <xf numFmtId="0" fontId="89" fillId="0" borderId="1" xfId="3" applyFont="1" applyBorder="1" applyAlignment="1">
      <alignment horizontal="center" vertical="center" wrapText="1"/>
    </xf>
    <xf numFmtId="0" fontId="100" fillId="0" borderId="1" xfId="0" applyNumberFormat="1" applyFont="1" applyBorder="1" applyAlignment="1">
      <alignment horizontal="center" vertical="center" textRotation="90"/>
    </xf>
    <xf numFmtId="17" fontId="100" fillId="0" borderId="1" xfId="0" applyNumberFormat="1" applyFont="1" applyBorder="1" applyAlignment="1">
      <alignment horizontal="center" vertical="center" textRotation="90"/>
    </xf>
    <xf numFmtId="0" fontId="89" fillId="2" borderId="27" xfId="3" applyFont="1" applyFill="1" applyBorder="1" applyAlignment="1">
      <alignment horizontal="center" vertical="center"/>
    </xf>
    <xf numFmtId="0" fontId="89" fillId="2" borderId="28" xfId="3" applyFont="1" applyFill="1" applyBorder="1" applyAlignment="1">
      <alignment horizontal="center" vertical="center"/>
    </xf>
    <xf numFmtId="0" fontId="89" fillId="2" borderId="28" xfId="3" applyFont="1" applyFill="1" applyBorder="1" applyAlignment="1">
      <alignment horizontal="left" vertical="center"/>
    </xf>
    <xf numFmtId="0" fontId="89" fillId="2" borderId="28" xfId="3" applyFont="1" applyFill="1" applyBorder="1" applyAlignment="1">
      <alignment horizontal="center" vertical="center" wrapText="1"/>
    </xf>
    <xf numFmtId="4" fontId="89" fillId="2" borderId="28" xfId="3" applyNumberFormat="1" applyFont="1" applyFill="1" applyBorder="1" applyAlignment="1">
      <alignment horizontal="center" vertical="center"/>
    </xf>
    <xf numFmtId="1" fontId="89" fillId="2" borderId="28" xfId="3" applyNumberFormat="1" applyFont="1" applyFill="1" applyBorder="1" applyAlignment="1">
      <alignment horizontal="center" vertical="center"/>
    </xf>
    <xf numFmtId="4" fontId="89" fillId="2" borderId="31" xfId="3" applyNumberFormat="1" applyFont="1" applyFill="1" applyBorder="1" applyAlignment="1">
      <alignment horizontal="center" vertical="center"/>
    </xf>
    <xf numFmtId="4" fontId="89" fillId="2" borderId="30" xfId="3" applyNumberFormat="1" applyFont="1" applyFill="1" applyBorder="1" applyAlignment="1">
      <alignment horizontal="center" vertical="center"/>
    </xf>
    <xf numFmtId="0" fontId="89" fillId="2" borderId="30" xfId="3" applyFont="1" applyFill="1" applyBorder="1" applyAlignment="1">
      <alignment horizontal="center" vertical="center"/>
    </xf>
    <xf numFmtId="0" fontId="89" fillId="60" borderId="34" xfId="2836" applyFont="1" applyFill="1" applyBorder="1" applyAlignment="1">
      <alignment horizontal="right"/>
    </xf>
    <xf numFmtId="1" fontId="89" fillId="60" borderId="34" xfId="2836" applyNumberFormat="1" applyFont="1" applyFill="1" applyBorder="1" applyAlignment="1">
      <alignment horizontal="right"/>
    </xf>
    <xf numFmtId="0" fontId="89" fillId="60" borderId="1" xfId="0" applyFont="1" applyFill="1" applyBorder="1" applyAlignment="1">
      <alignment horizontal="left" vertical="center" wrapText="1"/>
    </xf>
    <xf numFmtId="0" fontId="102" fillId="60" borderId="1" xfId="0" applyFont="1" applyFill="1" applyBorder="1" applyAlignment="1">
      <alignment horizontal="right" wrapText="1"/>
    </xf>
    <xf numFmtId="4" fontId="102" fillId="60" borderId="1" xfId="0" applyNumberFormat="1" applyFont="1" applyFill="1" applyBorder="1" applyAlignment="1">
      <alignment horizontal="right" wrapText="1"/>
    </xf>
    <xf numFmtId="0" fontId="89" fillId="60" borderId="1" xfId="0" applyFont="1" applyFill="1" applyBorder="1" applyAlignment="1">
      <alignment horizontal="right" wrapText="1"/>
    </xf>
    <xf numFmtId="0" fontId="89" fillId="60" borderId="34" xfId="0" applyFont="1" applyFill="1" applyBorder="1" applyAlignment="1">
      <alignment horizontal="left" vertical="center" wrapText="1"/>
    </xf>
    <xf numFmtId="0" fontId="89" fillId="60" borderId="34" xfId="0" applyFont="1" applyFill="1" applyBorder="1" applyAlignment="1">
      <alignment wrapText="1"/>
    </xf>
    <xf numFmtId="1" fontId="89" fillId="60" borderId="0" xfId="0" applyNumberFormat="1" applyFont="1" applyFill="1" applyBorder="1" applyAlignment="1">
      <alignment horizontal="right" vertical="center" wrapText="1"/>
    </xf>
    <xf numFmtId="0" fontId="103" fillId="0" borderId="0" xfId="0" applyFont="1" applyBorder="1" applyAlignment="1">
      <alignment horizontal="left"/>
    </xf>
    <xf numFmtId="0" fontId="104" fillId="60" borderId="0" xfId="0" applyFont="1" applyFill="1" applyBorder="1" applyAlignment="1">
      <alignment horizontal="left" wrapText="1"/>
    </xf>
    <xf numFmtId="0" fontId="89" fillId="60" borderId="0" xfId="0" applyFont="1" applyFill="1" applyBorder="1" applyAlignment="1">
      <alignment horizontal="left" wrapText="1"/>
    </xf>
    <xf numFmtId="4" fontId="89" fillId="60" borderId="0" xfId="0" applyNumberFormat="1" applyFont="1" applyFill="1" applyBorder="1" applyAlignment="1">
      <alignment horizontal="left" wrapText="1"/>
    </xf>
    <xf numFmtId="0" fontId="89" fillId="60" borderId="0" xfId="2817" applyFont="1" applyFill="1" applyBorder="1" applyAlignment="1">
      <alignment horizontal="center" wrapText="1"/>
    </xf>
    <xf numFmtId="175" fontId="89" fillId="60" borderId="0" xfId="2817" applyNumberFormat="1" applyFont="1" applyFill="1" applyBorder="1" applyAlignment="1">
      <alignment horizontal="center" wrapText="1"/>
    </xf>
    <xf numFmtId="2" fontId="89" fillId="60" borderId="0" xfId="0" applyNumberFormat="1" applyFont="1" applyFill="1" applyBorder="1" applyAlignment="1">
      <alignment horizontal="right" wrapText="1"/>
    </xf>
    <xf numFmtId="4" fontId="89" fillId="60" borderId="0" xfId="0" applyNumberFormat="1" applyFont="1" applyFill="1" applyBorder="1" applyAlignment="1">
      <alignment horizontal="right" wrapText="1"/>
    </xf>
    <xf numFmtId="0" fontId="89" fillId="60" borderId="0" xfId="0" applyNumberFormat="1" applyFont="1" applyFill="1" applyBorder="1" applyAlignment="1">
      <alignment horizontal="right" wrapText="1"/>
    </xf>
    <xf numFmtId="0" fontId="89" fillId="60" borderId="0" xfId="0" applyFont="1" applyFill="1" applyBorder="1" applyAlignment="1">
      <alignment wrapText="1"/>
    </xf>
    <xf numFmtId="214" fontId="89" fillId="0" borderId="0" xfId="3" applyNumberFormat="1" applyFont="1" applyFill="1" applyAlignment="1">
      <alignment horizontal="center" vertical="center"/>
    </xf>
    <xf numFmtId="0" fontId="89" fillId="0" borderId="0" xfId="13774" applyFont="1" applyFill="1" applyBorder="1" applyAlignment="1">
      <alignment horizontal="center" vertical="center"/>
    </xf>
    <xf numFmtId="0" fontId="89" fillId="0" borderId="0" xfId="3" applyFont="1" applyAlignment="1">
      <alignment horizontal="center" vertical="center"/>
    </xf>
    <xf numFmtId="1" fontId="89" fillId="60" borderId="34" xfId="0" applyNumberFormat="1" applyFont="1" applyFill="1" applyBorder="1" applyAlignment="1">
      <alignment horizontal="right" vertical="center" wrapText="1"/>
    </xf>
    <xf numFmtId="1" fontId="89" fillId="60" borderId="34" xfId="0" applyNumberFormat="1" applyFont="1" applyFill="1" applyBorder="1" applyAlignment="1">
      <alignment horizontal="right"/>
    </xf>
    <xf numFmtId="4" fontId="89" fillId="60" borderId="34" xfId="0" applyNumberFormat="1" applyFont="1" applyFill="1" applyBorder="1" applyAlignment="1">
      <alignment horizontal="right" wrapText="1"/>
    </xf>
    <xf numFmtId="0" fontId="89" fillId="60" borderId="34" xfId="0" applyNumberFormat="1" applyFont="1" applyFill="1" applyBorder="1" applyAlignment="1">
      <alignment horizontal="right" wrapText="1"/>
    </xf>
    <xf numFmtId="0" fontId="102" fillId="60" borderId="34" xfId="0" applyFont="1" applyFill="1" applyBorder="1" applyAlignment="1">
      <alignment horizontal="right" wrapText="1"/>
    </xf>
    <xf numFmtId="4" fontId="102" fillId="60" borderId="34" xfId="0" applyNumberFormat="1" applyFont="1" applyFill="1" applyBorder="1" applyAlignment="1">
      <alignment horizontal="right" wrapText="1"/>
    </xf>
    <xf numFmtId="0" fontId="89" fillId="60" borderId="34" xfId="0" applyFont="1" applyFill="1" applyBorder="1" applyAlignment="1">
      <alignment horizontal="right" wrapText="1"/>
    </xf>
    <xf numFmtId="0" fontId="0" fillId="0" borderId="34" xfId="0" applyFont="1" applyBorder="1" applyAlignment="1">
      <alignment horizontal="left"/>
    </xf>
    <xf numFmtId="0" fontId="0" fillId="0" borderId="34" xfId="0" applyFont="1" applyBorder="1" applyAlignment="1">
      <alignment horizontal="center" vertical="center" wrapText="1"/>
    </xf>
    <xf numFmtId="2" fontId="0" fillId="0" borderId="34" xfId="0" applyNumberFormat="1" applyFont="1" applyBorder="1" applyAlignment="1">
      <alignment horizontal="right"/>
    </xf>
    <xf numFmtId="0" fontId="89" fillId="0" borderId="34" xfId="2836" applyFont="1" applyFill="1" applyBorder="1" applyAlignment="1">
      <alignment horizontal="right"/>
    </xf>
    <xf numFmtId="1" fontId="89" fillId="0" borderId="34" xfId="2836" applyNumberFormat="1" applyFont="1" applyFill="1" applyBorder="1" applyAlignment="1">
      <alignment horizontal="right"/>
    </xf>
    <xf numFmtId="4" fontId="89" fillId="0" borderId="34" xfId="0" applyNumberFormat="1" applyFont="1" applyFill="1" applyBorder="1" applyAlignment="1">
      <alignment horizontal="right" wrapText="1"/>
    </xf>
    <xf numFmtId="0" fontId="89" fillId="0" borderId="34" xfId="0" applyNumberFormat="1" applyFont="1" applyFill="1" applyBorder="1" applyAlignment="1">
      <alignment horizontal="right" wrapText="1"/>
    </xf>
    <xf numFmtId="0" fontId="89" fillId="0" borderId="34" xfId="0" applyFont="1" applyFill="1" applyBorder="1" applyAlignment="1">
      <alignment horizontal="left" vertical="center" wrapText="1"/>
    </xf>
    <xf numFmtId="0" fontId="89" fillId="0" borderId="34" xfId="0" applyFont="1" applyFill="1" applyBorder="1" applyAlignment="1">
      <alignment wrapText="1"/>
    </xf>
    <xf numFmtId="4" fontId="89" fillId="60" borderId="34" xfId="2836" applyNumberFormat="1" applyFont="1" applyFill="1" applyBorder="1" applyAlignment="1">
      <alignment horizontal="right"/>
    </xf>
    <xf numFmtId="1" fontId="89" fillId="0" borderId="34" xfId="0" applyNumberFormat="1" applyFont="1" applyFill="1" applyBorder="1" applyAlignment="1">
      <alignment horizontal="center" vertical="center" wrapText="1"/>
    </xf>
    <xf numFmtId="4" fontId="89" fillId="0" borderId="34" xfId="2836" applyNumberFormat="1" applyFont="1" applyFill="1" applyBorder="1" applyAlignment="1">
      <alignment horizontal="right"/>
    </xf>
    <xf numFmtId="4" fontId="100" fillId="0" borderId="34" xfId="2836" applyNumberFormat="1" applyFont="1" applyFill="1" applyBorder="1" applyAlignment="1">
      <alignment horizontal="right"/>
    </xf>
    <xf numFmtId="0" fontId="89" fillId="61" borderId="34" xfId="2836" applyFont="1" applyFill="1" applyBorder="1" applyAlignment="1">
      <alignment horizontal="left" wrapText="1"/>
    </xf>
    <xf numFmtId="1" fontId="89" fillId="61" borderId="34" xfId="2836" applyNumberFormat="1" applyFont="1" applyFill="1" applyBorder="1" applyAlignment="1">
      <alignment horizontal="right"/>
    </xf>
    <xf numFmtId="4" fontId="89" fillId="61" borderId="34" xfId="2836" applyNumberFormat="1" applyFont="1" applyFill="1" applyBorder="1" applyAlignment="1">
      <alignment horizontal="right"/>
    </xf>
    <xf numFmtId="4" fontId="100" fillId="61" borderId="34" xfId="2836" applyNumberFormat="1" applyFont="1" applyFill="1" applyBorder="1" applyAlignment="1">
      <alignment horizontal="right"/>
    </xf>
    <xf numFmtId="4" fontId="89" fillId="61" borderId="34" xfId="0" applyNumberFormat="1" applyFont="1" applyFill="1" applyBorder="1" applyAlignment="1">
      <alignment horizontal="right" wrapText="1"/>
    </xf>
    <xf numFmtId="0" fontId="89" fillId="61" borderId="34" xfId="0" applyNumberFormat="1" applyFont="1" applyFill="1" applyBorder="1" applyAlignment="1">
      <alignment horizontal="right" wrapText="1"/>
    </xf>
    <xf numFmtId="0" fontId="89" fillId="61" borderId="34" xfId="0" applyFont="1" applyFill="1" applyBorder="1" applyAlignment="1">
      <alignment horizontal="left" vertical="center" wrapText="1"/>
    </xf>
    <xf numFmtId="0" fontId="89" fillId="61" borderId="34" xfId="13785" applyNumberFormat="1" applyFont="1" applyFill="1" applyBorder="1" applyAlignment="1">
      <alignment horizontal="left" vertical="top" wrapText="1"/>
    </xf>
    <xf numFmtId="0" fontId="89" fillId="61" borderId="34" xfId="13786" applyNumberFormat="1" applyFont="1" applyFill="1" applyBorder="1" applyAlignment="1">
      <alignment horizontal="center" vertical="top" wrapText="1"/>
    </xf>
    <xf numFmtId="4" fontId="89" fillId="61" borderId="34" xfId="0" applyNumberFormat="1" applyFont="1" applyFill="1" applyBorder="1" applyAlignment="1">
      <alignment horizontal="right"/>
    </xf>
    <xf numFmtId="4" fontId="100" fillId="61" borderId="34" xfId="0" applyNumberFormat="1" applyFont="1" applyFill="1" applyBorder="1" applyAlignment="1">
      <alignment horizontal="right" wrapText="1"/>
    </xf>
    <xf numFmtId="0" fontId="89" fillId="61" borderId="34" xfId="0" applyFont="1" applyFill="1" applyBorder="1" applyAlignment="1">
      <alignment horizontal="right" wrapText="1"/>
    </xf>
    <xf numFmtId="0" fontId="89" fillId="61" borderId="34" xfId="2836" applyFont="1" applyFill="1" applyBorder="1" applyAlignment="1">
      <alignment horizontal="right"/>
    </xf>
    <xf numFmtId="2" fontId="89" fillId="61" borderId="34" xfId="13785" applyNumberFormat="1" applyFont="1" applyFill="1" applyBorder="1" applyAlignment="1">
      <alignment horizontal="right" vertical="top" wrapText="1"/>
    </xf>
    <xf numFmtId="0" fontId="99" fillId="0" borderId="0" xfId="9528" applyFont="1" applyAlignment="1">
      <alignment horizontal="left" vertical="center" wrapText="1"/>
    </xf>
    <xf numFmtId="0" fontId="100" fillId="0" borderId="2" xfId="2" applyFont="1" applyFill="1" applyBorder="1" applyAlignment="1">
      <alignment horizontal="left" vertical="center" wrapText="1"/>
    </xf>
    <xf numFmtId="0" fontId="100" fillId="0" borderId="3" xfId="2" applyFont="1" applyFill="1" applyBorder="1" applyAlignment="1">
      <alignment horizontal="left" vertical="center" wrapText="1"/>
    </xf>
    <xf numFmtId="0" fontId="100" fillId="0" borderId="26" xfId="2"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26" xfId="2" applyFont="1" applyFill="1" applyBorder="1" applyAlignment="1">
      <alignment horizontal="left" vertical="center" wrapText="1"/>
    </xf>
    <xf numFmtId="0" fontId="89" fillId="0" borderId="0" xfId="3" applyNumberFormat="1" applyFont="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26" xfId="3" applyFont="1" applyFill="1" applyBorder="1" applyAlignment="1">
      <alignment horizontal="left" vertical="center" wrapText="1"/>
    </xf>
    <xf numFmtId="0" fontId="100" fillId="0" borderId="33" xfId="2" applyFont="1" applyFill="1" applyBorder="1" applyAlignment="1">
      <alignment horizontal="left" vertical="center" wrapText="1"/>
    </xf>
    <xf numFmtId="0" fontId="89" fillId="0" borderId="33" xfId="3" applyFont="1" applyFill="1" applyBorder="1" applyAlignment="1">
      <alignment horizontal="left" vertical="center" wrapText="1"/>
    </xf>
    <xf numFmtId="0" fontId="89" fillId="0" borderId="33" xfId="2" applyFont="1" applyFill="1" applyBorder="1" applyAlignment="1">
      <alignment horizontal="left" vertical="center" wrapText="1"/>
    </xf>
    <xf numFmtId="0" fontId="89" fillId="0" borderId="1" xfId="3" applyFont="1" applyFill="1" applyBorder="1" applyAlignment="1">
      <alignment horizontal="center" vertical="center" textRotation="90" wrapText="1"/>
    </xf>
    <xf numFmtId="4" fontId="89" fillId="0" borderId="29" xfId="3" applyNumberFormat="1" applyFont="1" applyFill="1" applyBorder="1" applyAlignment="1">
      <alignment horizontal="center" vertical="center" wrapText="1"/>
    </xf>
    <xf numFmtId="4" fontId="89" fillId="0" borderId="22" xfId="3" applyNumberFormat="1" applyFont="1" applyFill="1" applyBorder="1" applyAlignment="1">
      <alignment horizontal="center" vertical="center" wrapText="1"/>
    </xf>
    <xf numFmtId="4" fontId="89" fillId="0" borderId="1" xfId="3" applyNumberFormat="1" applyFont="1" applyFill="1" applyBorder="1" applyAlignment="1">
      <alignment horizontal="center" vertical="center" wrapText="1"/>
    </xf>
    <xf numFmtId="0" fontId="89" fillId="0" borderId="0" xfId="3" applyFont="1" applyBorder="1" applyAlignment="1">
      <alignment horizontal="left" vertical="center" wrapText="1"/>
    </xf>
    <xf numFmtId="0" fontId="89" fillId="0" borderId="1" xfId="3" applyFont="1" applyFill="1" applyBorder="1" applyAlignment="1">
      <alignment horizontal="center" vertical="center" wrapText="1"/>
    </xf>
    <xf numFmtId="0" fontId="89" fillId="0" borderId="1" xfId="3" applyFont="1" applyBorder="1" applyAlignment="1">
      <alignment horizontal="center" vertical="center" wrapText="1"/>
    </xf>
    <xf numFmtId="4" fontId="89" fillId="0" borderId="1" xfId="3" applyNumberFormat="1" applyFont="1" applyBorder="1" applyAlignment="1">
      <alignment horizontal="center" vertical="center" wrapText="1"/>
    </xf>
    <xf numFmtId="4" fontId="89" fillId="0" borderId="30" xfId="3" applyNumberFormat="1" applyFont="1" applyFill="1" applyBorder="1" applyAlignment="1">
      <alignment horizontal="center" vertical="center" wrapText="1"/>
    </xf>
    <xf numFmtId="4" fontId="89" fillId="0" borderId="32" xfId="3" applyNumberFormat="1" applyFont="1" applyFill="1" applyBorder="1" applyAlignment="1">
      <alignment horizontal="center" vertical="center" wrapText="1"/>
    </xf>
    <xf numFmtId="4" fontId="89" fillId="0" borderId="2" xfId="3" applyNumberFormat="1" applyFont="1" applyFill="1" applyBorder="1" applyAlignment="1">
      <alignment horizontal="center" vertical="center" wrapText="1"/>
    </xf>
    <xf numFmtId="4" fontId="89" fillId="0" borderId="3" xfId="3" applyNumberFormat="1" applyFont="1" applyFill="1" applyBorder="1" applyAlignment="1">
      <alignment horizontal="center" vertical="center" wrapText="1"/>
    </xf>
    <xf numFmtId="4" fontId="89" fillId="0" borderId="26" xfId="3" applyNumberFormat="1" applyFont="1" applyFill="1" applyBorder="1" applyAlignment="1">
      <alignment horizontal="center" vertical="center" wrapText="1"/>
    </xf>
    <xf numFmtId="1" fontId="89" fillId="61" borderId="34" xfId="0" applyNumberFormat="1" applyFont="1" applyFill="1" applyBorder="1" applyAlignment="1">
      <alignment horizontal="center" vertical="center" wrapText="1"/>
    </xf>
    <xf numFmtId="1" fontId="89" fillId="61" borderId="34" xfId="0" applyNumberFormat="1" applyFont="1" applyFill="1" applyBorder="1" applyAlignment="1">
      <alignment horizontal="center" vertical="top" wrapText="1"/>
    </xf>
  </cellXfs>
  <cellStyles count="13789">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бычный_Лист1" xfId="13785"/>
    <cellStyle name="Обычный_Лист2" xfId="13786"/>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FW69"/>
  <sheetViews>
    <sheetView tabSelected="1" zoomScale="70" zoomScaleNormal="70" zoomScaleSheetLayoutView="50" workbookViewId="0">
      <pane xSplit="22" ySplit="13" topLeftCell="W25" activePane="bottomRight" state="frozen"/>
      <selection pane="topRight" activeCell="W1" sqref="W1"/>
      <selection pane="bottomLeft" activeCell="A14" sqref="A14"/>
      <selection pane="bottomRight" activeCell="AB29" sqref="AB29"/>
    </sheetView>
  </sheetViews>
  <sheetFormatPr defaultRowHeight="12.75" outlineLevelCol="1"/>
  <cols>
    <col min="1" max="1" width="7.7109375" style="15" customWidth="1"/>
    <col min="2" max="2" width="7.140625" style="15" customWidth="1"/>
    <col min="3" max="3" width="10.140625" style="2" customWidth="1"/>
    <col min="4" max="4" width="24.28515625" style="15" customWidth="1"/>
    <col min="5" max="5" width="17.140625" style="15" customWidth="1"/>
    <col min="6" max="6" width="9" style="15" customWidth="1"/>
    <col min="7" max="7" width="25.85546875" style="28" customWidth="1"/>
    <col min="8" max="8" width="27.42578125" style="28" customWidth="1"/>
    <col min="9" max="9" width="22.85546875" style="28" customWidth="1"/>
    <col min="10" max="10" width="8.140625" style="36" customWidth="1"/>
    <col min="11" max="11" width="8.7109375" style="3" customWidth="1" outlineLevel="1"/>
    <col min="12" max="12" width="7" style="3" customWidth="1" outlineLevel="1"/>
    <col min="13" max="13" width="8.85546875" style="3" customWidth="1" outlineLevel="1"/>
    <col min="14" max="14" width="6.42578125" style="3" customWidth="1" outlineLevel="1"/>
    <col min="15" max="15" width="6.28515625" style="3" customWidth="1" outlineLevel="1"/>
    <col min="16" max="16" width="7.42578125" style="3" customWidth="1" outlineLevel="1"/>
    <col min="17" max="20" width="6.85546875" style="3" customWidth="1" outlineLevel="1"/>
    <col min="21" max="21" width="7.28515625" style="3" customWidth="1" outlineLevel="1"/>
    <col min="22" max="22" width="6.85546875" style="3" customWidth="1" outlineLevel="1"/>
    <col min="23" max="23" width="13.28515625" style="19" customWidth="1"/>
    <col min="24" max="24" width="19.5703125" style="19" customWidth="1"/>
    <col min="25" max="25" width="19.42578125" style="19" customWidth="1"/>
    <col min="26" max="26" width="19.5703125" style="15" customWidth="1"/>
    <col min="27" max="28" width="25.42578125" style="15" customWidth="1"/>
    <col min="29" max="29" width="74.140625" style="15" customWidth="1"/>
    <col min="30" max="30" width="19.28515625" style="6" hidden="1" customWidth="1"/>
    <col min="31" max="31" width="11.140625" style="6" customWidth="1"/>
    <col min="32" max="33" width="15.5703125" style="6" bestFit="1" customWidth="1"/>
    <col min="34" max="16384" width="9.140625" style="6"/>
  </cols>
  <sheetData>
    <row r="1" spans="1:32" ht="18" customHeight="1">
      <c r="A1" s="1"/>
      <c r="B1" s="1"/>
      <c r="D1" s="1"/>
      <c r="E1" s="1"/>
      <c r="F1" s="1"/>
      <c r="G1" s="23"/>
      <c r="H1" s="23"/>
      <c r="I1" s="23"/>
      <c r="P1" s="4"/>
      <c r="V1" s="4"/>
      <c r="W1" s="5"/>
      <c r="X1" s="5"/>
      <c r="Y1" s="5"/>
      <c r="Z1" s="1"/>
      <c r="AA1" s="1"/>
      <c r="AB1" s="1"/>
      <c r="AC1" s="1"/>
    </row>
    <row r="2" spans="1:32" ht="18" customHeight="1">
      <c r="A2" s="1"/>
      <c r="B2" s="1"/>
      <c r="D2" s="1"/>
      <c r="E2" s="1"/>
      <c r="F2" s="1"/>
      <c r="G2" s="23"/>
      <c r="H2" s="23"/>
      <c r="I2" s="23"/>
      <c r="P2" s="4"/>
      <c r="V2" s="4"/>
      <c r="W2" s="7"/>
      <c r="X2" s="7"/>
      <c r="Y2" s="7"/>
      <c r="Z2" s="8"/>
      <c r="AA2" s="8"/>
      <c r="AB2" s="6"/>
      <c r="AC2" s="9" t="s">
        <v>14</v>
      </c>
    </row>
    <row r="3" spans="1:32" ht="18" customHeight="1">
      <c r="A3" s="1"/>
      <c r="B3" s="107" t="s">
        <v>79</v>
      </c>
      <c r="C3" s="107"/>
      <c r="D3" s="107"/>
      <c r="E3" s="107"/>
      <c r="F3" s="107"/>
      <c r="G3" s="107"/>
      <c r="H3" s="107"/>
      <c r="I3" s="107"/>
      <c r="J3" s="107"/>
      <c r="K3" s="107"/>
      <c r="L3" s="107"/>
      <c r="M3" s="107"/>
      <c r="N3" s="107"/>
      <c r="O3" s="107"/>
      <c r="P3" s="107"/>
      <c r="Q3" s="107"/>
      <c r="R3" s="107"/>
      <c r="S3" s="107"/>
      <c r="T3" s="107"/>
      <c r="U3" s="107"/>
      <c r="V3" s="107"/>
      <c r="W3" s="107"/>
      <c r="X3" s="7"/>
      <c r="Y3" s="7"/>
      <c r="Z3" s="8"/>
      <c r="AA3" s="8"/>
      <c r="AB3" s="6"/>
      <c r="AC3" s="9" t="s">
        <v>15</v>
      </c>
    </row>
    <row r="4" spans="1:32" ht="18" customHeight="1">
      <c r="A4" s="1"/>
      <c r="B4" s="107"/>
      <c r="C4" s="107"/>
      <c r="D4" s="107"/>
      <c r="E4" s="107"/>
      <c r="F4" s="107"/>
      <c r="G4" s="107"/>
      <c r="H4" s="107"/>
      <c r="I4" s="107"/>
      <c r="J4" s="107"/>
      <c r="K4" s="107"/>
      <c r="L4" s="107"/>
      <c r="M4" s="107"/>
      <c r="N4" s="107"/>
      <c r="O4" s="107"/>
      <c r="P4" s="107"/>
      <c r="Q4" s="107"/>
      <c r="R4" s="107"/>
      <c r="S4" s="107"/>
      <c r="T4" s="107"/>
      <c r="U4" s="107"/>
      <c r="V4" s="107"/>
      <c r="W4" s="107"/>
      <c r="X4" s="5"/>
      <c r="Y4" s="5"/>
      <c r="Z4" s="1"/>
      <c r="AA4" s="1"/>
      <c r="AB4" s="1"/>
      <c r="AC4" s="1"/>
    </row>
    <row r="5" spans="1:32" ht="19.5" customHeight="1">
      <c r="A5" s="1"/>
      <c r="B5" s="107"/>
      <c r="C5" s="107"/>
      <c r="D5" s="107"/>
      <c r="E5" s="107"/>
      <c r="F5" s="107"/>
      <c r="G5" s="107"/>
      <c r="H5" s="107"/>
      <c r="I5" s="107"/>
      <c r="J5" s="107"/>
      <c r="K5" s="107"/>
      <c r="L5" s="107"/>
      <c r="M5" s="107"/>
      <c r="N5" s="107"/>
      <c r="O5" s="107"/>
      <c r="P5" s="107"/>
      <c r="Q5" s="107"/>
      <c r="R5" s="107"/>
      <c r="S5" s="107"/>
      <c r="T5" s="107"/>
      <c r="U5" s="107"/>
      <c r="V5" s="107"/>
      <c r="W5" s="107"/>
      <c r="X5" s="5"/>
      <c r="Y5" s="5"/>
      <c r="Z5" s="1"/>
      <c r="AA5" s="1"/>
      <c r="AB5" s="1"/>
      <c r="AC5" s="1"/>
    </row>
    <row r="6" spans="1:32" ht="36" customHeight="1">
      <c r="A6" s="1"/>
      <c r="B6" s="107"/>
      <c r="C6" s="107"/>
      <c r="D6" s="107"/>
      <c r="E6" s="107"/>
      <c r="F6" s="107"/>
      <c r="G6" s="107"/>
      <c r="H6" s="107"/>
      <c r="I6" s="107"/>
      <c r="J6" s="107"/>
      <c r="K6" s="107"/>
      <c r="L6" s="107"/>
      <c r="M6" s="107"/>
      <c r="N6" s="107"/>
      <c r="O6" s="107"/>
      <c r="P6" s="107"/>
      <c r="Q6" s="107"/>
      <c r="R6" s="107"/>
      <c r="S6" s="107"/>
      <c r="T6" s="107"/>
      <c r="U6" s="107"/>
      <c r="V6" s="107"/>
      <c r="W6" s="107"/>
      <c r="X6" s="5"/>
      <c r="Y6" s="5"/>
      <c r="Z6" s="1"/>
      <c r="AA6" s="1"/>
      <c r="AB6" s="1"/>
      <c r="AC6" s="1"/>
    </row>
    <row r="7" spans="1:32" ht="18" customHeight="1">
      <c r="A7" s="1"/>
      <c r="B7" s="107"/>
      <c r="C7" s="107"/>
      <c r="D7" s="107"/>
      <c r="E7" s="107"/>
      <c r="F7" s="107"/>
      <c r="G7" s="107"/>
      <c r="H7" s="107"/>
      <c r="I7" s="107"/>
      <c r="J7" s="107"/>
      <c r="K7" s="107"/>
      <c r="L7" s="107"/>
      <c r="M7" s="107"/>
      <c r="N7" s="107"/>
      <c r="O7" s="107"/>
      <c r="P7" s="107"/>
      <c r="Q7" s="107"/>
      <c r="R7" s="107"/>
      <c r="S7" s="107"/>
      <c r="T7" s="107"/>
      <c r="U7" s="107"/>
      <c r="V7" s="107"/>
      <c r="W7" s="107"/>
      <c r="X7" s="5"/>
      <c r="Y7" s="5"/>
      <c r="Z7" s="1"/>
      <c r="AA7" s="1"/>
      <c r="AB7" s="1"/>
      <c r="AC7" s="1"/>
    </row>
    <row r="8" spans="1:32">
      <c r="A8" s="1"/>
      <c r="B8" s="107"/>
      <c r="C8" s="107"/>
      <c r="D8" s="107"/>
      <c r="E8" s="107"/>
      <c r="F8" s="107"/>
      <c r="G8" s="107"/>
      <c r="H8" s="107"/>
      <c r="I8" s="107"/>
      <c r="J8" s="107"/>
      <c r="K8" s="107"/>
      <c r="L8" s="107"/>
      <c r="M8" s="107"/>
      <c r="N8" s="107"/>
      <c r="O8" s="107"/>
      <c r="P8" s="107"/>
      <c r="Q8" s="107"/>
      <c r="R8" s="107"/>
      <c r="S8" s="107"/>
      <c r="T8" s="107"/>
      <c r="U8" s="107"/>
      <c r="V8" s="107"/>
      <c r="W8" s="107"/>
      <c r="X8" s="5"/>
      <c r="Y8" s="5"/>
      <c r="Z8" s="1"/>
      <c r="AA8" s="1"/>
      <c r="AB8" s="1"/>
      <c r="AC8" s="1"/>
    </row>
    <row r="9" spans="1:32">
      <c r="A9" s="1"/>
      <c r="B9" s="107"/>
      <c r="C9" s="107"/>
      <c r="D9" s="107"/>
      <c r="E9" s="107"/>
      <c r="F9" s="107"/>
      <c r="G9" s="107"/>
      <c r="H9" s="107"/>
      <c r="I9" s="107"/>
      <c r="J9" s="107"/>
      <c r="K9" s="107"/>
      <c r="L9" s="107"/>
      <c r="M9" s="107"/>
      <c r="N9" s="107"/>
      <c r="O9" s="107"/>
      <c r="P9" s="107"/>
      <c r="Q9" s="107"/>
      <c r="R9" s="107"/>
      <c r="S9" s="107"/>
      <c r="T9" s="107"/>
      <c r="U9" s="107"/>
      <c r="V9" s="107"/>
      <c r="W9" s="107"/>
      <c r="X9" s="5"/>
      <c r="Y9" s="5"/>
      <c r="Z9" s="1"/>
      <c r="AA9" s="1"/>
      <c r="AB9" s="1"/>
      <c r="AC9" s="1"/>
    </row>
    <row r="10" spans="1:32" ht="18" customHeight="1">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row>
    <row r="11" spans="1:32" s="30" customFormat="1" ht="19.5" customHeight="1">
      <c r="A11" s="121" t="s">
        <v>0</v>
      </c>
      <c r="B11" s="121" t="s">
        <v>16</v>
      </c>
      <c r="C11" s="126" t="s">
        <v>2</v>
      </c>
      <c r="D11" s="126"/>
      <c r="E11" s="126"/>
      <c r="F11" s="126"/>
      <c r="G11" s="126" t="s">
        <v>3</v>
      </c>
      <c r="H11" s="126" t="s">
        <v>4</v>
      </c>
      <c r="I11" s="128" t="s">
        <v>34</v>
      </c>
      <c r="J11" s="124" t="s">
        <v>5</v>
      </c>
      <c r="K11" s="131" t="s">
        <v>78</v>
      </c>
      <c r="L11" s="132"/>
      <c r="M11" s="132"/>
      <c r="N11" s="132"/>
      <c r="O11" s="132"/>
      <c r="P11" s="132"/>
      <c r="Q11" s="132"/>
      <c r="R11" s="132"/>
      <c r="S11" s="132"/>
      <c r="T11" s="132"/>
      <c r="U11" s="132"/>
      <c r="V11" s="133"/>
      <c r="W11" s="129" t="s">
        <v>35</v>
      </c>
      <c r="X11" s="124" t="s">
        <v>36</v>
      </c>
      <c r="Y11" s="122" t="s">
        <v>1</v>
      </c>
      <c r="Z11" s="124" t="s">
        <v>11</v>
      </c>
      <c r="AA11" s="124" t="s">
        <v>13</v>
      </c>
      <c r="AB11" s="124" t="s">
        <v>12</v>
      </c>
      <c r="AC11" s="127" t="s">
        <v>6</v>
      </c>
    </row>
    <row r="12" spans="1:32" s="30" customFormat="1" ht="92.25" customHeight="1">
      <c r="A12" s="121"/>
      <c r="B12" s="121"/>
      <c r="C12" s="37" t="s">
        <v>7</v>
      </c>
      <c r="D12" s="38" t="s">
        <v>8</v>
      </c>
      <c r="E12" s="39" t="s">
        <v>9</v>
      </c>
      <c r="F12" s="38" t="s">
        <v>10</v>
      </c>
      <c r="G12" s="126"/>
      <c r="H12" s="126"/>
      <c r="I12" s="128"/>
      <c r="J12" s="124"/>
      <c r="K12" s="40" t="s">
        <v>80</v>
      </c>
      <c r="L12" s="40" t="s">
        <v>81</v>
      </c>
      <c r="M12" s="41" t="s">
        <v>82</v>
      </c>
      <c r="N12" s="40" t="s">
        <v>83</v>
      </c>
      <c r="O12" s="40" t="s">
        <v>84</v>
      </c>
      <c r="P12" s="40" t="s">
        <v>85</v>
      </c>
      <c r="Q12" s="40" t="s">
        <v>37</v>
      </c>
      <c r="R12" s="40" t="s">
        <v>38</v>
      </c>
      <c r="S12" s="40" t="s">
        <v>39</v>
      </c>
      <c r="T12" s="40" t="s">
        <v>40</v>
      </c>
      <c r="U12" s="40" t="s">
        <v>41</v>
      </c>
      <c r="V12" s="40" t="s">
        <v>42</v>
      </c>
      <c r="W12" s="130"/>
      <c r="X12" s="124"/>
      <c r="Y12" s="123"/>
      <c r="Z12" s="124"/>
      <c r="AA12" s="124"/>
      <c r="AB12" s="124"/>
      <c r="AC12" s="127"/>
    </row>
    <row r="13" spans="1:32">
      <c r="A13" s="42">
        <v>1</v>
      </c>
      <c r="B13" s="43"/>
      <c r="C13" s="44">
        <v>2</v>
      </c>
      <c r="D13" s="43">
        <v>3</v>
      </c>
      <c r="E13" s="43">
        <v>4</v>
      </c>
      <c r="F13" s="43">
        <v>5</v>
      </c>
      <c r="G13" s="45">
        <v>6</v>
      </c>
      <c r="H13" s="45">
        <v>7</v>
      </c>
      <c r="I13" s="45">
        <v>8</v>
      </c>
      <c r="J13" s="46">
        <v>9</v>
      </c>
      <c r="K13" s="47">
        <v>10</v>
      </c>
      <c r="L13" s="47">
        <v>11</v>
      </c>
      <c r="M13" s="47">
        <v>12</v>
      </c>
      <c r="N13" s="47">
        <v>13</v>
      </c>
      <c r="O13" s="47">
        <v>14</v>
      </c>
      <c r="P13" s="47">
        <v>15</v>
      </c>
      <c r="Q13" s="47">
        <v>10</v>
      </c>
      <c r="R13" s="47">
        <v>11</v>
      </c>
      <c r="S13" s="47">
        <v>12</v>
      </c>
      <c r="T13" s="47">
        <v>13</v>
      </c>
      <c r="U13" s="47">
        <v>14</v>
      </c>
      <c r="V13" s="47">
        <v>15</v>
      </c>
      <c r="W13" s="48">
        <v>17</v>
      </c>
      <c r="X13" s="49">
        <v>18</v>
      </c>
      <c r="Y13" s="48">
        <v>17</v>
      </c>
      <c r="Z13" s="50">
        <v>18</v>
      </c>
      <c r="AA13" s="50">
        <v>19</v>
      </c>
      <c r="AB13" s="50">
        <v>20</v>
      </c>
      <c r="AC13" s="50">
        <v>21</v>
      </c>
    </row>
    <row r="14" spans="1:32" s="56" customFormat="1" ht="34.5" customHeight="1">
      <c r="A14" s="73">
        <v>1</v>
      </c>
      <c r="B14" s="74">
        <v>1</v>
      </c>
      <c r="C14" s="80" t="s">
        <v>93</v>
      </c>
      <c r="D14" s="80" t="s">
        <v>110</v>
      </c>
      <c r="E14" s="80" t="s">
        <v>111</v>
      </c>
      <c r="F14" s="80" t="s">
        <v>112</v>
      </c>
      <c r="G14" s="81" t="s">
        <v>92</v>
      </c>
      <c r="H14" s="81" t="s">
        <v>92</v>
      </c>
      <c r="I14" s="81" t="s">
        <v>90</v>
      </c>
      <c r="J14" s="52">
        <f>K14+L14+M14+N14+O14+P14+Q14+R14+S14+T14+U14+V14</f>
        <v>1920</v>
      </c>
      <c r="K14" s="76"/>
      <c r="L14" s="76">
        <v>320</v>
      </c>
      <c r="M14" s="52">
        <v>160</v>
      </c>
      <c r="N14" s="51">
        <v>160</v>
      </c>
      <c r="O14" s="51">
        <v>160</v>
      </c>
      <c r="P14" s="52">
        <v>160</v>
      </c>
      <c r="Q14" s="51">
        <v>160</v>
      </c>
      <c r="R14" s="51">
        <v>160</v>
      </c>
      <c r="S14" s="51">
        <v>160</v>
      </c>
      <c r="T14" s="51">
        <v>160</v>
      </c>
      <c r="U14" s="51">
        <v>160</v>
      </c>
      <c r="V14" s="51">
        <v>160</v>
      </c>
      <c r="W14" s="82">
        <v>51.91</v>
      </c>
      <c r="X14" s="89">
        <f>W14*J14</f>
        <v>99667.199999999997</v>
      </c>
      <c r="Y14" s="75"/>
      <c r="Z14" s="75"/>
      <c r="AA14" s="76"/>
      <c r="AB14" s="75"/>
      <c r="AC14" s="57"/>
      <c r="AD14" s="53" t="s">
        <v>43</v>
      </c>
      <c r="AE14" s="54"/>
      <c r="AF14" s="55"/>
    </row>
    <row r="15" spans="1:32" s="79" customFormat="1" ht="34.5" customHeight="1">
      <c r="A15" s="73">
        <v>2</v>
      </c>
      <c r="B15" s="74">
        <v>1</v>
      </c>
      <c r="C15" s="80" t="s">
        <v>94</v>
      </c>
      <c r="D15" s="80" t="s">
        <v>113</v>
      </c>
      <c r="E15" s="80" t="s">
        <v>114</v>
      </c>
      <c r="F15" s="80" t="s">
        <v>91</v>
      </c>
      <c r="G15" s="81" t="s">
        <v>92</v>
      </c>
      <c r="H15" s="81" t="s">
        <v>92</v>
      </c>
      <c r="I15" s="81" t="s">
        <v>90</v>
      </c>
      <c r="J15" s="52">
        <f t="shared" ref="J15:J37" si="0">K15+L15+M15+N15+O15+P15+Q15+R15+S15+T15+U15+V15</f>
        <v>105</v>
      </c>
      <c r="K15" s="76"/>
      <c r="L15" s="76">
        <v>17.5</v>
      </c>
      <c r="M15" s="52"/>
      <c r="N15" s="51">
        <v>17.5</v>
      </c>
      <c r="O15" s="51"/>
      <c r="P15" s="52"/>
      <c r="Q15" s="51">
        <v>17.5</v>
      </c>
      <c r="R15" s="51"/>
      <c r="S15" s="51">
        <v>17.5</v>
      </c>
      <c r="T15" s="51"/>
      <c r="U15" s="51">
        <v>17.5</v>
      </c>
      <c r="V15" s="51">
        <v>17.5</v>
      </c>
      <c r="W15" s="82">
        <v>114.42</v>
      </c>
      <c r="X15" s="89">
        <f t="shared" ref="X15:X30" si="1">W15*J15</f>
        <v>12014.1</v>
      </c>
      <c r="Y15" s="75"/>
      <c r="Z15" s="75"/>
      <c r="AA15" s="76"/>
      <c r="AB15" s="75"/>
      <c r="AC15" s="57"/>
      <c r="AD15" s="57"/>
      <c r="AE15" s="77"/>
      <c r="AF15" s="78"/>
    </row>
    <row r="16" spans="1:32" s="79" customFormat="1" ht="34.5" customHeight="1">
      <c r="A16" s="73">
        <v>3</v>
      </c>
      <c r="B16" s="74">
        <v>1</v>
      </c>
      <c r="C16" s="80" t="s">
        <v>95</v>
      </c>
      <c r="D16" s="80" t="s">
        <v>115</v>
      </c>
      <c r="E16" s="80" t="s">
        <v>116</v>
      </c>
      <c r="F16" s="80" t="s">
        <v>112</v>
      </c>
      <c r="G16" s="81" t="s">
        <v>92</v>
      </c>
      <c r="H16" s="81" t="s">
        <v>92</v>
      </c>
      <c r="I16" s="81" t="s">
        <v>90</v>
      </c>
      <c r="J16" s="52">
        <f t="shared" si="0"/>
        <v>1800</v>
      </c>
      <c r="K16" s="76"/>
      <c r="L16" s="76">
        <v>300</v>
      </c>
      <c r="M16" s="52">
        <v>150</v>
      </c>
      <c r="N16" s="51">
        <v>150</v>
      </c>
      <c r="O16" s="51">
        <v>150</v>
      </c>
      <c r="P16" s="52">
        <v>150</v>
      </c>
      <c r="Q16" s="51">
        <v>150</v>
      </c>
      <c r="R16" s="51">
        <v>150</v>
      </c>
      <c r="S16" s="51">
        <v>150</v>
      </c>
      <c r="T16" s="51">
        <v>150</v>
      </c>
      <c r="U16" s="51">
        <v>150</v>
      </c>
      <c r="V16" s="51">
        <v>150</v>
      </c>
      <c r="W16" s="82">
        <v>74.13</v>
      </c>
      <c r="X16" s="89">
        <f t="shared" si="1"/>
        <v>133434</v>
      </c>
      <c r="Y16" s="75"/>
      <c r="Z16" s="75"/>
      <c r="AA16" s="76"/>
      <c r="AB16" s="75"/>
      <c r="AC16" s="57"/>
      <c r="AD16" s="57"/>
      <c r="AE16" s="77"/>
      <c r="AF16" s="78"/>
    </row>
    <row r="17" spans="1:32" s="79" customFormat="1" ht="34.5" customHeight="1">
      <c r="A17" s="73">
        <v>4</v>
      </c>
      <c r="B17" s="74">
        <v>1</v>
      </c>
      <c r="C17" s="80" t="s">
        <v>96</v>
      </c>
      <c r="D17" s="80" t="s">
        <v>117</v>
      </c>
      <c r="E17" s="80"/>
      <c r="F17" s="80" t="s">
        <v>89</v>
      </c>
      <c r="G17" s="81" t="s">
        <v>92</v>
      </c>
      <c r="H17" s="81" t="s">
        <v>92</v>
      </c>
      <c r="I17" s="81" t="s">
        <v>90</v>
      </c>
      <c r="J17" s="52">
        <f t="shared" si="0"/>
        <v>85</v>
      </c>
      <c r="K17" s="76"/>
      <c r="L17" s="76">
        <v>15</v>
      </c>
      <c r="M17" s="52">
        <v>10</v>
      </c>
      <c r="N17" s="51">
        <v>5</v>
      </c>
      <c r="O17" s="51">
        <v>10</v>
      </c>
      <c r="P17" s="52">
        <v>5</v>
      </c>
      <c r="Q17" s="51">
        <v>5</v>
      </c>
      <c r="R17" s="51">
        <v>10</v>
      </c>
      <c r="S17" s="51">
        <v>5</v>
      </c>
      <c r="T17" s="51">
        <v>10</v>
      </c>
      <c r="U17" s="51">
        <v>5</v>
      </c>
      <c r="V17" s="51">
        <v>5</v>
      </c>
      <c r="W17" s="82">
        <v>414.86</v>
      </c>
      <c r="X17" s="89">
        <f t="shared" si="1"/>
        <v>35263.1</v>
      </c>
      <c r="Y17" s="75"/>
      <c r="Z17" s="75"/>
      <c r="AA17" s="76"/>
      <c r="AB17" s="75"/>
      <c r="AC17" s="57"/>
      <c r="AD17" s="57"/>
      <c r="AE17" s="77"/>
      <c r="AF17" s="78"/>
    </row>
    <row r="18" spans="1:32" s="79" customFormat="1" ht="34.5" customHeight="1">
      <c r="A18" s="73">
        <v>5</v>
      </c>
      <c r="B18" s="74">
        <v>1</v>
      </c>
      <c r="C18" s="80" t="s">
        <v>97</v>
      </c>
      <c r="D18" s="80" t="s">
        <v>118</v>
      </c>
      <c r="E18" s="80" t="s">
        <v>119</v>
      </c>
      <c r="F18" s="80" t="s">
        <v>112</v>
      </c>
      <c r="G18" s="81" t="s">
        <v>92</v>
      </c>
      <c r="H18" s="81" t="s">
        <v>92</v>
      </c>
      <c r="I18" s="81" t="s">
        <v>90</v>
      </c>
      <c r="J18" s="52">
        <f t="shared" si="0"/>
        <v>120</v>
      </c>
      <c r="K18" s="76"/>
      <c r="L18" s="76">
        <v>0</v>
      </c>
      <c r="M18" s="52"/>
      <c r="N18" s="51">
        <v>60</v>
      </c>
      <c r="O18" s="51"/>
      <c r="P18" s="52"/>
      <c r="Q18" s="51"/>
      <c r="R18" s="51"/>
      <c r="S18" s="51">
        <v>60</v>
      </c>
      <c r="T18" s="51"/>
      <c r="U18" s="51"/>
      <c r="V18" s="51"/>
      <c r="W18" s="82">
        <v>66.61</v>
      </c>
      <c r="X18" s="89">
        <f t="shared" si="1"/>
        <v>7993.2</v>
      </c>
      <c r="Y18" s="75"/>
      <c r="Z18" s="75"/>
      <c r="AA18" s="76"/>
      <c r="AB18" s="75"/>
      <c r="AC18" s="57"/>
      <c r="AD18" s="57"/>
      <c r="AE18" s="77"/>
      <c r="AF18" s="78"/>
    </row>
    <row r="19" spans="1:32" s="79" customFormat="1" ht="34.5" customHeight="1">
      <c r="A19" s="73">
        <v>6</v>
      </c>
      <c r="B19" s="74">
        <v>1</v>
      </c>
      <c r="C19" s="80" t="s">
        <v>98</v>
      </c>
      <c r="D19" s="80" t="s">
        <v>120</v>
      </c>
      <c r="E19" s="80" t="s">
        <v>119</v>
      </c>
      <c r="F19" s="80" t="s">
        <v>112</v>
      </c>
      <c r="G19" s="81" t="s">
        <v>92</v>
      </c>
      <c r="H19" s="81" t="s">
        <v>92</v>
      </c>
      <c r="I19" s="81" t="s">
        <v>90</v>
      </c>
      <c r="J19" s="52">
        <f t="shared" si="0"/>
        <v>430</v>
      </c>
      <c r="K19" s="76"/>
      <c r="L19" s="76">
        <v>80</v>
      </c>
      <c r="M19" s="52">
        <v>40</v>
      </c>
      <c r="N19" s="51">
        <v>30</v>
      </c>
      <c r="O19" s="51">
        <v>30</v>
      </c>
      <c r="P19" s="52">
        <v>30</v>
      </c>
      <c r="Q19" s="51">
        <v>30</v>
      </c>
      <c r="R19" s="51">
        <v>40</v>
      </c>
      <c r="S19" s="51">
        <v>40</v>
      </c>
      <c r="T19" s="51">
        <v>30</v>
      </c>
      <c r="U19" s="51">
        <v>40</v>
      </c>
      <c r="V19" s="51">
        <v>40</v>
      </c>
      <c r="W19" s="82">
        <v>68.650000000000006</v>
      </c>
      <c r="X19" s="89">
        <f t="shared" si="1"/>
        <v>29519.500000000004</v>
      </c>
      <c r="Y19" s="75"/>
      <c r="Z19" s="75"/>
      <c r="AA19" s="76"/>
      <c r="AB19" s="75"/>
      <c r="AC19" s="57"/>
      <c r="AD19" s="57"/>
      <c r="AE19" s="77"/>
      <c r="AF19" s="78"/>
    </row>
    <row r="20" spans="1:32" s="79" customFormat="1" ht="34.5" customHeight="1">
      <c r="A20" s="73">
        <v>7</v>
      </c>
      <c r="B20" s="74">
        <v>1</v>
      </c>
      <c r="C20" s="80" t="s">
        <v>99</v>
      </c>
      <c r="D20" s="80" t="s">
        <v>121</v>
      </c>
      <c r="E20" s="80" t="s">
        <v>122</v>
      </c>
      <c r="F20" s="80" t="s">
        <v>112</v>
      </c>
      <c r="G20" s="81" t="s">
        <v>92</v>
      </c>
      <c r="H20" s="81" t="s">
        <v>92</v>
      </c>
      <c r="I20" s="81" t="s">
        <v>90</v>
      </c>
      <c r="J20" s="52">
        <f t="shared" si="0"/>
        <v>80</v>
      </c>
      <c r="K20" s="76"/>
      <c r="L20" s="76">
        <v>20</v>
      </c>
      <c r="M20" s="52"/>
      <c r="N20" s="51"/>
      <c r="O20" s="51"/>
      <c r="P20" s="52"/>
      <c r="Q20" s="51">
        <v>20</v>
      </c>
      <c r="R20" s="51"/>
      <c r="S20" s="51"/>
      <c r="T20" s="51">
        <v>20</v>
      </c>
      <c r="U20" s="51"/>
      <c r="V20" s="51">
        <v>20</v>
      </c>
      <c r="W20" s="82">
        <v>121.25</v>
      </c>
      <c r="X20" s="89">
        <f t="shared" si="1"/>
        <v>9700</v>
      </c>
      <c r="Y20" s="75"/>
      <c r="Z20" s="75"/>
      <c r="AA20" s="76"/>
      <c r="AB20" s="75"/>
      <c r="AC20" s="57"/>
      <c r="AD20" s="57"/>
      <c r="AE20" s="77"/>
      <c r="AF20" s="78"/>
    </row>
    <row r="21" spans="1:32" s="79" customFormat="1" ht="34.5" customHeight="1">
      <c r="A21" s="73">
        <v>8</v>
      </c>
      <c r="B21" s="74">
        <v>1</v>
      </c>
      <c r="C21" s="80" t="s">
        <v>100</v>
      </c>
      <c r="D21" s="80" t="s">
        <v>123</v>
      </c>
      <c r="E21" s="80"/>
      <c r="F21" s="80" t="s">
        <v>89</v>
      </c>
      <c r="G21" s="81" t="s">
        <v>92</v>
      </c>
      <c r="H21" s="81" t="s">
        <v>92</v>
      </c>
      <c r="I21" s="81" t="s">
        <v>90</v>
      </c>
      <c r="J21" s="52">
        <f t="shared" si="0"/>
        <v>92</v>
      </c>
      <c r="K21" s="76"/>
      <c r="L21" s="76">
        <v>20</v>
      </c>
      <c r="M21" s="52">
        <v>5</v>
      </c>
      <c r="N21" s="51">
        <v>10</v>
      </c>
      <c r="O21" s="51">
        <v>5</v>
      </c>
      <c r="P21" s="52">
        <v>5</v>
      </c>
      <c r="Q21" s="51">
        <v>10</v>
      </c>
      <c r="R21" s="51">
        <v>7</v>
      </c>
      <c r="S21" s="51">
        <v>10</v>
      </c>
      <c r="T21" s="51">
        <v>5</v>
      </c>
      <c r="U21" s="51">
        <v>5</v>
      </c>
      <c r="V21" s="51">
        <v>10</v>
      </c>
      <c r="W21" s="82">
        <v>959.13</v>
      </c>
      <c r="X21" s="89">
        <f t="shared" si="1"/>
        <v>88239.96</v>
      </c>
      <c r="Y21" s="75"/>
      <c r="Z21" s="75"/>
      <c r="AA21" s="76"/>
      <c r="AB21" s="75"/>
      <c r="AC21" s="57"/>
      <c r="AD21" s="57"/>
      <c r="AE21" s="77"/>
      <c r="AF21" s="78"/>
    </row>
    <row r="22" spans="1:32" s="79" customFormat="1" ht="34.5" customHeight="1">
      <c r="A22" s="73">
        <v>9</v>
      </c>
      <c r="B22" s="74">
        <v>1</v>
      </c>
      <c r="C22" s="80" t="s">
        <v>101</v>
      </c>
      <c r="D22" s="80" t="s">
        <v>124</v>
      </c>
      <c r="E22" s="80"/>
      <c r="F22" s="80" t="s">
        <v>112</v>
      </c>
      <c r="G22" s="81" t="s">
        <v>92</v>
      </c>
      <c r="H22" s="81" t="s">
        <v>92</v>
      </c>
      <c r="I22" s="81" t="s">
        <v>90</v>
      </c>
      <c r="J22" s="52">
        <f t="shared" si="0"/>
        <v>20</v>
      </c>
      <c r="K22" s="76"/>
      <c r="L22" s="76">
        <v>5</v>
      </c>
      <c r="M22" s="52"/>
      <c r="N22" s="51"/>
      <c r="O22" s="51"/>
      <c r="P22" s="52">
        <v>5</v>
      </c>
      <c r="Q22" s="51"/>
      <c r="R22" s="51"/>
      <c r="S22" s="51">
        <v>5</v>
      </c>
      <c r="T22" s="51"/>
      <c r="U22" s="51"/>
      <c r="V22" s="51">
        <v>5</v>
      </c>
      <c r="W22" s="82">
        <v>373.4</v>
      </c>
      <c r="X22" s="89">
        <f t="shared" si="1"/>
        <v>7468</v>
      </c>
      <c r="Y22" s="75"/>
      <c r="Z22" s="75"/>
      <c r="AA22" s="76"/>
      <c r="AB22" s="75"/>
      <c r="AC22" s="57"/>
      <c r="AD22" s="57"/>
      <c r="AE22" s="77"/>
      <c r="AF22" s="78"/>
    </row>
    <row r="23" spans="1:32" s="79" customFormat="1" ht="34.5" customHeight="1">
      <c r="A23" s="73">
        <v>10</v>
      </c>
      <c r="B23" s="74">
        <v>1</v>
      </c>
      <c r="C23" s="80" t="s">
        <v>102</v>
      </c>
      <c r="D23" s="80" t="s">
        <v>125</v>
      </c>
      <c r="E23" s="80"/>
      <c r="F23" s="80" t="s">
        <v>89</v>
      </c>
      <c r="G23" s="81" t="s">
        <v>92</v>
      </c>
      <c r="H23" s="81" t="s">
        <v>92</v>
      </c>
      <c r="I23" s="81" t="s">
        <v>90</v>
      </c>
      <c r="J23" s="52">
        <f t="shared" si="0"/>
        <v>54</v>
      </c>
      <c r="K23" s="76"/>
      <c r="L23" s="76">
        <v>9</v>
      </c>
      <c r="M23" s="52">
        <v>4</v>
      </c>
      <c r="N23" s="51">
        <v>4</v>
      </c>
      <c r="O23" s="51">
        <v>4</v>
      </c>
      <c r="P23" s="52">
        <v>5</v>
      </c>
      <c r="Q23" s="51">
        <v>5</v>
      </c>
      <c r="R23" s="51">
        <v>5</v>
      </c>
      <c r="S23" s="51">
        <v>5</v>
      </c>
      <c r="T23" s="51">
        <v>4</v>
      </c>
      <c r="U23" s="51">
        <v>5</v>
      </c>
      <c r="V23" s="51">
        <v>4</v>
      </c>
      <c r="W23" s="82">
        <v>697.62</v>
      </c>
      <c r="X23" s="89">
        <f t="shared" si="1"/>
        <v>37671.480000000003</v>
      </c>
      <c r="Y23" s="75"/>
      <c r="Z23" s="75"/>
      <c r="AA23" s="76"/>
      <c r="AB23" s="75"/>
      <c r="AC23" s="57"/>
      <c r="AD23" s="57"/>
      <c r="AE23" s="77"/>
      <c r="AF23" s="78"/>
    </row>
    <row r="24" spans="1:32" s="79" customFormat="1" ht="34.5" customHeight="1">
      <c r="A24" s="73">
        <v>11</v>
      </c>
      <c r="B24" s="74">
        <v>1</v>
      </c>
      <c r="C24" s="80" t="s">
        <v>103</v>
      </c>
      <c r="D24" s="80" t="s">
        <v>126</v>
      </c>
      <c r="E24" s="80"/>
      <c r="F24" s="80" t="s">
        <v>112</v>
      </c>
      <c r="G24" s="81" t="s">
        <v>92</v>
      </c>
      <c r="H24" s="81" t="s">
        <v>92</v>
      </c>
      <c r="I24" s="81" t="s">
        <v>90</v>
      </c>
      <c r="J24" s="52">
        <f t="shared" si="0"/>
        <v>240</v>
      </c>
      <c r="K24" s="76"/>
      <c r="L24" s="76">
        <v>60</v>
      </c>
      <c r="M24" s="52"/>
      <c r="N24" s="51">
        <v>60</v>
      </c>
      <c r="O24" s="51"/>
      <c r="P24" s="52"/>
      <c r="Q24" s="51">
        <v>60</v>
      </c>
      <c r="R24" s="51"/>
      <c r="S24" s="51">
        <v>60</v>
      </c>
      <c r="T24" s="51"/>
      <c r="U24" s="51"/>
      <c r="V24" s="51"/>
      <c r="W24" s="82">
        <v>97.36</v>
      </c>
      <c r="X24" s="89">
        <f t="shared" si="1"/>
        <v>23366.400000000001</v>
      </c>
      <c r="Y24" s="75"/>
      <c r="Z24" s="75"/>
      <c r="AA24" s="76"/>
      <c r="AB24" s="75"/>
      <c r="AC24" s="57"/>
      <c r="AD24" s="57"/>
      <c r="AE24" s="77"/>
      <c r="AF24" s="78"/>
    </row>
    <row r="25" spans="1:32" s="79" customFormat="1" ht="34.5" customHeight="1">
      <c r="A25" s="73">
        <v>12</v>
      </c>
      <c r="B25" s="74">
        <v>1</v>
      </c>
      <c r="C25" s="80" t="s">
        <v>104</v>
      </c>
      <c r="D25" s="80" t="s">
        <v>127</v>
      </c>
      <c r="E25" s="80" t="s">
        <v>128</v>
      </c>
      <c r="F25" s="80" t="s">
        <v>112</v>
      </c>
      <c r="G25" s="81" t="s">
        <v>92</v>
      </c>
      <c r="H25" s="81" t="s">
        <v>92</v>
      </c>
      <c r="I25" s="81" t="s">
        <v>90</v>
      </c>
      <c r="J25" s="52">
        <f t="shared" si="0"/>
        <v>1220</v>
      </c>
      <c r="K25" s="76"/>
      <c r="L25" s="76">
        <v>250</v>
      </c>
      <c r="M25" s="52">
        <v>100</v>
      </c>
      <c r="N25" s="51">
        <v>120</v>
      </c>
      <c r="O25" s="51">
        <v>120</v>
      </c>
      <c r="P25" s="52">
        <v>110</v>
      </c>
      <c r="Q25" s="51">
        <v>100</v>
      </c>
      <c r="R25" s="51">
        <v>100</v>
      </c>
      <c r="S25" s="51">
        <v>80</v>
      </c>
      <c r="T25" s="51">
        <v>80</v>
      </c>
      <c r="U25" s="51">
        <v>80</v>
      </c>
      <c r="V25" s="51">
        <v>80</v>
      </c>
      <c r="W25" s="82">
        <v>58.07</v>
      </c>
      <c r="X25" s="89">
        <f t="shared" si="1"/>
        <v>70845.399999999994</v>
      </c>
      <c r="Y25" s="75"/>
      <c r="Z25" s="75"/>
      <c r="AA25" s="76"/>
      <c r="AB25" s="75"/>
      <c r="AC25" s="57"/>
      <c r="AD25" s="57"/>
      <c r="AE25" s="77"/>
      <c r="AF25" s="78"/>
    </row>
    <row r="26" spans="1:32" s="79" customFormat="1" ht="34.5" customHeight="1">
      <c r="A26" s="73">
        <v>13</v>
      </c>
      <c r="B26" s="74">
        <v>1</v>
      </c>
      <c r="C26" s="80" t="s">
        <v>105</v>
      </c>
      <c r="D26" s="80" t="s">
        <v>129</v>
      </c>
      <c r="E26" s="80"/>
      <c r="F26" s="80" t="s">
        <v>89</v>
      </c>
      <c r="G26" s="81" t="s">
        <v>92</v>
      </c>
      <c r="H26" s="81" t="s">
        <v>92</v>
      </c>
      <c r="I26" s="81" t="s">
        <v>90</v>
      </c>
      <c r="J26" s="52">
        <f t="shared" si="0"/>
        <v>120</v>
      </c>
      <c r="K26" s="76"/>
      <c r="L26" s="76">
        <v>40</v>
      </c>
      <c r="M26" s="52">
        <v>20</v>
      </c>
      <c r="N26" s="51"/>
      <c r="O26" s="51"/>
      <c r="P26" s="52"/>
      <c r="Q26" s="51"/>
      <c r="R26" s="51"/>
      <c r="S26" s="51"/>
      <c r="T26" s="51">
        <v>20</v>
      </c>
      <c r="U26" s="51">
        <v>20</v>
      </c>
      <c r="V26" s="51">
        <v>20</v>
      </c>
      <c r="W26" s="82">
        <v>94.22</v>
      </c>
      <c r="X26" s="89">
        <f t="shared" si="1"/>
        <v>11306.4</v>
      </c>
      <c r="Y26" s="75"/>
      <c r="Z26" s="75"/>
      <c r="AA26" s="76"/>
      <c r="AB26" s="75"/>
      <c r="AC26" s="57"/>
      <c r="AD26" s="57"/>
      <c r="AE26" s="77"/>
      <c r="AF26" s="78"/>
    </row>
    <row r="27" spans="1:32" s="79" customFormat="1" ht="34.5" customHeight="1">
      <c r="A27" s="73">
        <v>14</v>
      </c>
      <c r="B27" s="74">
        <v>1</v>
      </c>
      <c r="C27" s="80" t="s">
        <v>106</v>
      </c>
      <c r="D27" s="80" t="s">
        <v>130</v>
      </c>
      <c r="E27" s="80"/>
      <c r="F27" s="80" t="s">
        <v>89</v>
      </c>
      <c r="G27" s="81" t="s">
        <v>92</v>
      </c>
      <c r="H27" s="81" t="s">
        <v>92</v>
      </c>
      <c r="I27" s="81" t="s">
        <v>90</v>
      </c>
      <c r="J27" s="52">
        <f t="shared" si="0"/>
        <v>144</v>
      </c>
      <c r="K27" s="76"/>
      <c r="L27" s="76">
        <v>24</v>
      </c>
      <c r="M27" s="52">
        <v>24</v>
      </c>
      <c r="N27" s="51"/>
      <c r="O27" s="51">
        <v>24</v>
      </c>
      <c r="P27" s="52"/>
      <c r="Q27" s="51">
        <v>24</v>
      </c>
      <c r="R27" s="51"/>
      <c r="S27" s="51">
        <v>24</v>
      </c>
      <c r="T27" s="51"/>
      <c r="U27" s="51">
        <v>24</v>
      </c>
      <c r="V27" s="51"/>
      <c r="W27" s="82">
        <v>162.19999999999999</v>
      </c>
      <c r="X27" s="89">
        <f t="shared" si="1"/>
        <v>23356.799999999999</v>
      </c>
      <c r="Y27" s="75"/>
      <c r="Z27" s="75"/>
      <c r="AA27" s="76"/>
      <c r="AB27" s="75"/>
      <c r="AC27" s="57"/>
      <c r="AD27" s="57"/>
      <c r="AE27" s="77"/>
      <c r="AF27" s="78"/>
    </row>
    <row r="28" spans="1:32" s="79" customFormat="1" ht="34.5" customHeight="1">
      <c r="A28" s="73">
        <v>15</v>
      </c>
      <c r="B28" s="74">
        <v>1</v>
      </c>
      <c r="C28" s="80" t="s">
        <v>107</v>
      </c>
      <c r="D28" s="80" t="s">
        <v>131</v>
      </c>
      <c r="E28" s="80"/>
      <c r="F28" s="80" t="s">
        <v>112</v>
      </c>
      <c r="G28" s="81" t="s">
        <v>92</v>
      </c>
      <c r="H28" s="81" t="s">
        <v>92</v>
      </c>
      <c r="I28" s="81" t="s">
        <v>90</v>
      </c>
      <c r="J28" s="52">
        <f t="shared" si="0"/>
        <v>90</v>
      </c>
      <c r="K28" s="76"/>
      <c r="L28" s="76">
        <v>30</v>
      </c>
      <c r="M28" s="52"/>
      <c r="N28" s="51"/>
      <c r="O28" s="51">
        <v>30</v>
      </c>
      <c r="P28" s="52"/>
      <c r="Q28" s="51"/>
      <c r="R28" s="51"/>
      <c r="S28" s="51"/>
      <c r="T28" s="51"/>
      <c r="U28" s="51">
        <v>30</v>
      </c>
      <c r="V28" s="51"/>
      <c r="W28" s="82">
        <v>792.87</v>
      </c>
      <c r="X28" s="89">
        <f t="shared" si="1"/>
        <v>71358.3</v>
      </c>
      <c r="Y28" s="75"/>
      <c r="Z28" s="75"/>
      <c r="AA28" s="76"/>
      <c r="AB28" s="75"/>
      <c r="AC28" s="57"/>
      <c r="AD28" s="57"/>
      <c r="AE28" s="77"/>
      <c r="AF28" s="78"/>
    </row>
    <row r="29" spans="1:32" s="79" customFormat="1" ht="34.5" customHeight="1">
      <c r="A29" s="73">
        <v>16</v>
      </c>
      <c r="B29" s="74">
        <v>1</v>
      </c>
      <c r="C29" s="80" t="s">
        <v>108</v>
      </c>
      <c r="D29" s="80" t="s">
        <v>132</v>
      </c>
      <c r="E29" s="80" t="s">
        <v>133</v>
      </c>
      <c r="F29" s="80" t="s">
        <v>89</v>
      </c>
      <c r="G29" s="81" t="s">
        <v>92</v>
      </c>
      <c r="H29" s="81" t="s">
        <v>92</v>
      </c>
      <c r="I29" s="81" t="s">
        <v>90</v>
      </c>
      <c r="J29" s="52">
        <f t="shared" si="0"/>
        <v>75</v>
      </c>
      <c r="K29" s="76"/>
      <c r="L29" s="76">
        <v>10</v>
      </c>
      <c r="M29" s="52">
        <v>5</v>
      </c>
      <c r="N29" s="51"/>
      <c r="O29" s="51">
        <v>10</v>
      </c>
      <c r="P29" s="52"/>
      <c r="Q29" s="51">
        <v>10</v>
      </c>
      <c r="R29" s="51">
        <v>5</v>
      </c>
      <c r="S29" s="51">
        <v>5</v>
      </c>
      <c r="T29" s="51">
        <v>10</v>
      </c>
      <c r="U29" s="51">
        <v>10</v>
      </c>
      <c r="V29" s="51">
        <v>10</v>
      </c>
      <c r="W29" s="82">
        <v>181.47</v>
      </c>
      <c r="X29" s="89">
        <f t="shared" si="1"/>
        <v>13610.25</v>
      </c>
      <c r="Y29" s="75"/>
      <c r="Z29" s="75"/>
      <c r="AA29" s="76"/>
      <c r="AB29" s="75"/>
      <c r="AC29" s="57"/>
      <c r="AD29" s="57"/>
      <c r="AE29" s="77"/>
      <c r="AF29" s="78"/>
    </row>
    <row r="30" spans="1:32" s="79" customFormat="1" ht="34.5" customHeight="1">
      <c r="A30" s="73">
        <v>17</v>
      </c>
      <c r="B30" s="74">
        <v>1</v>
      </c>
      <c r="C30" s="80" t="s">
        <v>109</v>
      </c>
      <c r="D30" s="80" t="s">
        <v>134</v>
      </c>
      <c r="E30" s="80"/>
      <c r="F30" s="80" t="s">
        <v>112</v>
      </c>
      <c r="G30" s="81" t="s">
        <v>92</v>
      </c>
      <c r="H30" s="81" t="s">
        <v>92</v>
      </c>
      <c r="I30" s="81" t="s">
        <v>90</v>
      </c>
      <c r="J30" s="52">
        <f t="shared" si="0"/>
        <v>120</v>
      </c>
      <c r="K30" s="76"/>
      <c r="L30" s="76">
        <v>30</v>
      </c>
      <c r="M30" s="52"/>
      <c r="N30" s="51"/>
      <c r="O30" s="51"/>
      <c r="P30" s="52">
        <v>30</v>
      </c>
      <c r="Q30" s="51"/>
      <c r="R30" s="51"/>
      <c r="S30" s="51">
        <v>30</v>
      </c>
      <c r="T30" s="51"/>
      <c r="U30" s="51"/>
      <c r="V30" s="51">
        <v>30</v>
      </c>
      <c r="W30" s="82">
        <v>55.6</v>
      </c>
      <c r="X30" s="89">
        <f t="shared" si="1"/>
        <v>6672</v>
      </c>
      <c r="Y30" s="75"/>
      <c r="Z30" s="75"/>
      <c r="AA30" s="76"/>
      <c r="AB30" s="75"/>
      <c r="AC30" s="57"/>
      <c r="AD30" s="57"/>
      <c r="AE30" s="77"/>
      <c r="AF30" s="78"/>
    </row>
    <row r="31" spans="1:32" s="58" customFormat="1" ht="20.25" customHeight="1">
      <c r="A31" s="134" t="s">
        <v>86</v>
      </c>
      <c r="B31" s="134"/>
      <c r="C31" s="134"/>
      <c r="D31" s="134"/>
      <c r="E31" s="134"/>
      <c r="F31" s="134"/>
      <c r="G31" s="93"/>
      <c r="H31" s="93"/>
      <c r="I31" s="93"/>
      <c r="J31" s="94"/>
      <c r="K31" s="98"/>
      <c r="L31" s="98"/>
      <c r="M31" s="94"/>
      <c r="N31" s="105"/>
      <c r="O31" s="105"/>
      <c r="P31" s="94"/>
      <c r="Q31" s="105"/>
      <c r="R31" s="105"/>
      <c r="S31" s="105"/>
      <c r="T31" s="105"/>
      <c r="U31" s="105"/>
      <c r="V31" s="105"/>
      <c r="W31" s="95"/>
      <c r="X31" s="96">
        <f>SUM(X14:X30)</f>
        <v>681486.09000000008</v>
      </c>
      <c r="Y31" s="97"/>
      <c r="Z31" s="97"/>
      <c r="AA31" s="98"/>
      <c r="AB31" s="98"/>
      <c r="AC31" s="99"/>
      <c r="AD31" s="57"/>
    </row>
    <row r="32" spans="1:32" s="88" customFormat="1" ht="30.75" customHeight="1">
      <c r="A32" s="90">
        <v>36</v>
      </c>
      <c r="B32" s="90">
        <v>2</v>
      </c>
      <c r="C32" s="80" t="s">
        <v>135</v>
      </c>
      <c r="D32" s="80" t="s">
        <v>140</v>
      </c>
      <c r="E32" s="80" t="s">
        <v>141</v>
      </c>
      <c r="F32" s="80" t="s">
        <v>112</v>
      </c>
      <c r="G32" s="81" t="s">
        <v>92</v>
      </c>
      <c r="H32" s="81" t="s">
        <v>92</v>
      </c>
      <c r="I32" s="81" t="s">
        <v>90</v>
      </c>
      <c r="J32" s="52">
        <f t="shared" si="0"/>
        <v>257.3</v>
      </c>
      <c r="K32" s="76"/>
      <c r="L32" s="76">
        <v>105</v>
      </c>
      <c r="M32" s="84">
        <v>19</v>
      </c>
      <c r="N32" s="83">
        <v>12.8</v>
      </c>
      <c r="O32" s="83">
        <v>8</v>
      </c>
      <c r="P32" s="84">
        <v>19</v>
      </c>
      <c r="Q32" s="83">
        <v>11</v>
      </c>
      <c r="R32" s="83">
        <v>8</v>
      </c>
      <c r="S32" s="83">
        <v>22.5</v>
      </c>
      <c r="T32" s="83">
        <v>26</v>
      </c>
      <c r="U32" s="83">
        <v>26</v>
      </c>
      <c r="V32" s="83"/>
      <c r="W32" s="91">
        <v>37.82</v>
      </c>
      <c r="X32" s="92">
        <f>W32*J32</f>
        <v>9731.0860000000011</v>
      </c>
      <c r="Y32" s="85"/>
      <c r="Z32" s="85"/>
      <c r="AA32" s="76"/>
      <c r="AB32" s="86"/>
      <c r="AC32" s="87"/>
      <c r="AD32" s="87"/>
    </row>
    <row r="33" spans="1:32" s="88" customFormat="1" ht="30.75" customHeight="1">
      <c r="A33" s="90">
        <v>37</v>
      </c>
      <c r="B33" s="90">
        <v>2</v>
      </c>
      <c r="C33" s="80" t="s">
        <v>136</v>
      </c>
      <c r="D33" s="80" t="s">
        <v>142</v>
      </c>
      <c r="E33" s="80" t="s">
        <v>143</v>
      </c>
      <c r="F33" s="80" t="s">
        <v>112</v>
      </c>
      <c r="G33" s="81" t="s">
        <v>92</v>
      </c>
      <c r="H33" s="81" t="s">
        <v>92</v>
      </c>
      <c r="I33" s="81" t="s">
        <v>90</v>
      </c>
      <c r="J33" s="52">
        <f t="shared" si="0"/>
        <v>10720.44</v>
      </c>
      <c r="K33" s="76"/>
      <c r="L33" s="76">
        <v>2070</v>
      </c>
      <c r="M33" s="84">
        <v>665</v>
      </c>
      <c r="N33" s="83">
        <v>1315.44</v>
      </c>
      <c r="O33" s="83">
        <v>1338</v>
      </c>
      <c r="P33" s="84">
        <v>1320</v>
      </c>
      <c r="Q33" s="83">
        <v>846</v>
      </c>
      <c r="R33" s="83">
        <v>766</v>
      </c>
      <c r="S33" s="83">
        <v>770</v>
      </c>
      <c r="T33" s="83">
        <v>830</v>
      </c>
      <c r="U33" s="83">
        <v>800</v>
      </c>
      <c r="V33" s="83"/>
      <c r="W33" s="91">
        <v>67.12</v>
      </c>
      <c r="X33" s="92">
        <f t="shared" ref="X33:X37" si="2">W33*J33</f>
        <v>719555.93280000007</v>
      </c>
      <c r="Y33" s="85"/>
      <c r="Z33" s="85"/>
      <c r="AA33" s="76"/>
      <c r="AB33" s="86"/>
      <c r="AC33" s="87"/>
      <c r="AD33" s="87"/>
    </row>
    <row r="34" spans="1:32" s="88" customFormat="1" ht="30.75" customHeight="1">
      <c r="A34" s="90">
        <v>38</v>
      </c>
      <c r="B34" s="90">
        <v>2</v>
      </c>
      <c r="C34" s="80" t="s">
        <v>94</v>
      </c>
      <c r="D34" s="80" t="s">
        <v>113</v>
      </c>
      <c r="E34" s="80" t="s">
        <v>114</v>
      </c>
      <c r="F34" s="80" t="s">
        <v>91</v>
      </c>
      <c r="G34" s="81" t="s">
        <v>92</v>
      </c>
      <c r="H34" s="81" t="s">
        <v>92</v>
      </c>
      <c r="I34" s="81" t="s">
        <v>90</v>
      </c>
      <c r="J34" s="52">
        <f t="shared" si="0"/>
        <v>3.0000000000000004</v>
      </c>
      <c r="K34" s="76"/>
      <c r="L34" s="76">
        <v>0.30000000000000004</v>
      </c>
      <c r="M34" s="84">
        <v>0.1</v>
      </c>
      <c r="N34" s="83">
        <v>0.6</v>
      </c>
      <c r="O34" s="83">
        <v>0.6</v>
      </c>
      <c r="P34" s="84">
        <v>0.6</v>
      </c>
      <c r="Q34" s="83">
        <v>0.6</v>
      </c>
      <c r="R34" s="83">
        <v>0.1</v>
      </c>
      <c r="S34" s="83">
        <v>0.1</v>
      </c>
      <c r="T34" s="83"/>
      <c r="U34" s="83"/>
      <c r="V34" s="83"/>
      <c r="W34" s="91">
        <v>113.59</v>
      </c>
      <c r="X34" s="92">
        <f t="shared" si="2"/>
        <v>340.77000000000004</v>
      </c>
      <c r="Y34" s="85"/>
      <c r="Z34" s="85"/>
      <c r="AA34" s="76"/>
      <c r="AB34" s="86"/>
      <c r="AC34" s="87"/>
      <c r="AD34" s="87"/>
    </row>
    <row r="35" spans="1:32" s="88" customFormat="1" ht="30.75" customHeight="1">
      <c r="A35" s="90">
        <v>39</v>
      </c>
      <c r="B35" s="90">
        <v>2</v>
      </c>
      <c r="C35" s="80" t="s">
        <v>137</v>
      </c>
      <c r="D35" s="80" t="s">
        <v>144</v>
      </c>
      <c r="E35" s="80" t="s">
        <v>145</v>
      </c>
      <c r="F35" s="80" t="s">
        <v>91</v>
      </c>
      <c r="G35" s="81" t="s">
        <v>92</v>
      </c>
      <c r="H35" s="81" t="s">
        <v>92</v>
      </c>
      <c r="I35" s="81" t="s">
        <v>90</v>
      </c>
      <c r="J35" s="52">
        <f t="shared" si="0"/>
        <v>142.25</v>
      </c>
      <c r="K35" s="76"/>
      <c r="L35" s="76">
        <v>30.6</v>
      </c>
      <c r="M35" s="84">
        <v>15.2</v>
      </c>
      <c r="N35" s="83">
        <v>16.399999999999999</v>
      </c>
      <c r="O35" s="83">
        <v>13</v>
      </c>
      <c r="P35" s="84">
        <v>13.25</v>
      </c>
      <c r="Q35" s="83">
        <v>14.4</v>
      </c>
      <c r="R35" s="83">
        <v>10.7</v>
      </c>
      <c r="S35" s="83">
        <v>8.3000000000000007</v>
      </c>
      <c r="T35" s="83">
        <v>9.3000000000000007</v>
      </c>
      <c r="U35" s="83">
        <v>11.1</v>
      </c>
      <c r="V35" s="83"/>
      <c r="W35" s="91">
        <v>112.11</v>
      </c>
      <c r="X35" s="92">
        <f t="shared" si="2"/>
        <v>15947.647499999999</v>
      </c>
      <c r="Y35" s="85"/>
      <c r="Z35" s="85"/>
      <c r="AA35" s="76"/>
      <c r="AB35" s="86"/>
      <c r="AC35" s="87"/>
      <c r="AD35" s="87"/>
    </row>
    <row r="36" spans="1:32" s="88" customFormat="1" ht="30.75" customHeight="1">
      <c r="A36" s="90">
        <v>40</v>
      </c>
      <c r="B36" s="90">
        <v>2</v>
      </c>
      <c r="C36" s="80" t="s">
        <v>138</v>
      </c>
      <c r="D36" s="80" t="s">
        <v>146</v>
      </c>
      <c r="E36" s="80" t="s">
        <v>147</v>
      </c>
      <c r="F36" s="80" t="s">
        <v>112</v>
      </c>
      <c r="G36" s="81" t="s">
        <v>92</v>
      </c>
      <c r="H36" s="81" t="s">
        <v>92</v>
      </c>
      <c r="I36" s="81" t="s">
        <v>90</v>
      </c>
      <c r="J36" s="52">
        <f t="shared" si="0"/>
        <v>23.73</v>
      </c>
      <c r="K36" s="76"/>
      <c r="L36" s="76">
        <v>9.3000000000000007</v>
      </c>
      <c r="M36" s="84">
        <v>1.7</v>
      </c>
      <c r="N36" s="83">
        <v>1.08</v>
      </c>
      <c r="O36" s="83">
        <v>0.6</v>
      </c>
      <c r="P36" s="84">
        <v>3.1</v>
      </c>
      <c r="Q36" s="83">
        <v>0.9</v>
      </c>
      <c r="R36" s="83">
        <v>0.6</v>
      </c>
      <c r="S36" s="83">
        <v>2.0499999999999998</v>
      </c>
      <c r="T36" s="83">
        <v>2.2000000000000002</v>
      </c>
      <c r="U36" s="83">
        <v>2.2000000000000002</v>
      </c>
      <c r="V36" s="83"/>
      <c r="W36" s="91">
        <v>1041.8599999999999</v>
      </c>
      <c r="X36" s="92">
        <f t="shared" si="2"/>
        <v>24723.337799999998</v>
      </c>
      <c r="Y36" s="85"/>
      <c r="Z36" s="85"/>
      <c r="AA36" s="76"/>
      <c r="AB36" s="86"/>
      <c r="AC36" s="87"/>
      <c r="AD36" s="87"/>
    </row>
    <row r="37" spans="1:32" s="88" customFormat="1" ht="30.75" customHeight="1">
      <c r="A37" s="90">
        <v>41</v>
      </c>
      <c r="B37" s="90">
        <v>2</v>
      </c>
      <c r="C37" s="80" t="s">
        <v>139</v>
      </c>
      <c r="D37" s="80" t="s">
        <v>148</v>
      </c>
      <c r="E37" s="80"/>
      <c r="F37" s="80" t="s">
        <v>89</v>
      </c>
      <c r="G37" s="81" t="s">
        <v>92</v>
      </c>
      <c r="H37" s="81" t="s">
        <v>92</v>
      </c>
      <c r="I37" s="81" t="s">
        <v>90</v>
      </c>
      <c r="J37" s="52">
        <f t="shared" si="0"/>
        <v>7.35</v>
      </c>
      <c r="K37" s="76"/>
      <c r="L37" s="76">
        <v>3.45</v>
      </c>
      <c r="M37" s="84">
        <v>0.66</v>
      </c>
      <c r="N37" s="83">
        <v>0.3</v>
      </c>
      <c r="O37" s="83"/>
      <c r="P37" s="84">
        <v>0.66</v>
      </c>
      <c r="Q37" s="83">
        <v>0.18</v>
      </c>
      <c r="R37" s="83"/>
      <c r="S37" s="83">
        <v>0.9</v>
      </c>
      <c r="T37" s="83">
        <v>0.6</v>
      </c>
      <c r="U37" s="83">
        <v>0.6</v>
      </c>
      <c r="V37" s="83"/>
      <c r="W37" s="91">
        <v>170.13</v>
      </c>
      <c r="X37" s="92">
        <f t="shared" si="2"/>
        <v>1250.4554999999998</v>
      </c>
      <c r="Y37" s="85"/>
      <c r="Z37" s="85"/>
      <c r="AA37" s="76"/>
      <c r="AB37" s="86"/>
      <c r="AC37" s="87"/>
      <c r="AD37" s="87"/>
    </row>
    <row r="38" spans="1:32" s="58" customFormat="1" ht="30.75" customHeight="1">
      <c r="A38" s="134" t="s">
        <v>87</v>
      </c>
      <c r="B38" s="134"/>
      <c r="C38" s="134"/>
      <c r="D38" s="134"/>
      <c r="E38" s="134"/>
      <c r="F38" s="134"/>
      <c r="G38" s="93"/>
      <c r="H38" s="93"/>
      <c r="I38" s="93"/>
      <c r="J38" s="94"/>
      <c r="K38" s="105"/>
      <c r="L38" s="105"/>
      <c r="M38" s="94"/>
      <c r="N38" s="105"/>
      <c r="O38" s="105"/>
      <c r="P38" s="94"/>
      <c r="Q38" s="105"/>
      <c r="R38" s="105"/>
      <c r="S38" s="105"/>
      <c r="T38" s="105"/>
      <c r="U38" s="105"/>
      <c r="V38" s="105"/>
      <c r="W38" s="95"/>
      <c r="X38" s="96">
        <f>SUM(X32:X37)</f>
        <v>771549.22960000008</v>
      </c>
      <c r="Y38" s="97"/>
      <c r="Z38" s="97"/>
      <c r="AA38" s="98"/>
      <c r="AB38" s="98"/>
      <c r="AC38" s="99"/>
      <c r="AD38" s="57"/>
    </row>
    <row r="39" spans="1:32" s="56" customFormat="1">
      <c r="A39" s="135" t="s">
        <v>88</v>
      </c>
      <c r="B39" s="135"/>
      <c r="C39" s="135"/>
      <c r="D39" s="135"/>
      <c r="E39" s="135"/>
      <c r="F39" s="135"/>
      <c r="G39" s="100"/>
      <c r="H39" s="100"/>
      <c r="I39" s="101"/>
      <c r="J39" s="97"/>
      <c r="K39" s="106"/>
      <c r="L39" s="106"/>
      <c r="M39" s="106"/>
      <c r="N39" s="106"/>
      <c r="O39" s="106"/>
      <c r="P39" s="98"/>
      <c r="Q39" s="106"/>
      <c r="R39" s="106"/>
      <c r="S39" s="106"/>
      <c r="T39" s="106"/>
      <c r="U39" s="106"/>
      <c r="V39" s="98"/>
      <c r="W39" s="102"/>
      <c r="X39" s="103">
        <f>X31+X38</f>
        <v>1453035.3196</v>
      </c>
      <c r="Y39" s="97"/>
      <c r="Z39" s="97"/>
      <c r="AA39" s="98"/>
      <c r="AB39" s="97"/>
      <c r="AC39" s="104"/>
      <c r="AE39" s="54"/>
      <c r="AF39" s="55"/>
    </row>
    <row r="40" spans="1:32" s="69" customFormat="1" ht="42.75" customHeight="1">
      <c r="A40" s="59"/>
      <c r="B40" s="35"/>
      <c r="C40" s="60"/>
      <c r="D40" s="61"/>
      <c r="E40" s="62"/>
      <c r="F40" s="62"/>
      <c r="G40" s="62"/>
      <c r="H40" s="62"/>
      <c r="I40" s="62"/>
      <c r="J40" s="63"/>
      <c r="K40" s="64"/>
      <c r="L40" s="64"/>
      <c r="M40" s="65"/>
      <c r="N40" s="64"/>
      <c r="O40" s="64"/>
      <c r="P40" s="64"/>
      <c r="Q40" s="64"/>
      <c r="R40" s="64"/>
      <c r="S40" s="65"/>
      <c r="T40" s="64"/>
      <c r="U40" s="64"/>
      <c r="V40" s="64"/>
      <c r="W40" s="66"/>
      <c r="X40" s="67"/>
      <c r="Y40" s="67"/>
      <c r="Z40" s="67"/>
      <c r="AA40" s="68"/>
      <c r="AB40" s="68"/>
    </row>
    <row r="41" spans="1:32" s="11" customFormat="1">
      <c r="A41" s="20" t="s">
        <v>44</v>
      </c>
      <c r="B41" s="20"/>
      <c r="C41" s="10"/>
      <c r="D41" s="10"/>
      <c r="F41" s="12"/>
      <c r="G41" s="24"/>
      <c r="H41" s="24"/>
      <c r="I41" s="25"/>
      <c r="J41" s="12"/>
      <c r="K41" s="10"/>
      <c r="L41" s="10"/>
      <c r="M41" s="10"/>
      <c r="N41" s="10"/>
      <c r="O41" s="10"/>
      <c r="P41" s="10"/>
      <c r="Q41" s="10"/>
      <c r="R41" s="10"/>
      <c r="S41" s="10"/>
      <c r="T41" s="10"/>
      <c r="U41" s="10"/>
      <c r="V41" s="10"/>
      <c r="W41" s="21"/>
      <c r="X41" s="21"/>
      <c r="Y41" s="21"/>
      <c r="Z41" s="21"/>
      <c r="AA41" s="21"/>
      <c r="AB41" s="21"/>
      <c r="AC41" s="10"/>
    </row>
    <row r="42" spans="1:32" s="22" customFormat="1" ht="30" customHeight="1">
      <c r="A42" s="118" t="s">
        <v>45</v>
      </c>
      <c r="B42" s="118"/>
      <c r="C42" s="118"/>
      <c r="D42" s="118"/>
      <c r="E42" s="120" t="s">
        <v>46</v>
      </c>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row>
    <row r="43" spans="1:32" s="22" customFormat="1" ht="30" customHeight="1">
      <c r="A43" s="118" t="s">
        <v>47</v>
      </c>
      <c r="B43" s="118"/>
      <c r="C43" s="118"/>
      <c r="D43" s="118"/>
      <c r="E43" s="120" t="s">
        <v>48</v>
      </c>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row>
    <row r="44" spans="1:32" s="22" customFormat="1" ht="30" customHeight="1">
      <c r="A44" s="118" t="s">
        <v>49</v>
      </c>
      <c r="B44" s="118"/>
      <c r="C44" s="118"/>
      <c r="D44" s="118"/>
      <c r="E44" s="120" t="s">
        <v>50</v>
      </c>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row>
    <row r="45" spans="1:32" s="22" customFormat="1" ht="30" customHeight="1">
      <c r="A45" s="118" t="s">
        <v>51</v>
      </c>
      <c r="B45" s="118"/>
      <c r="C45" s="118"/>
      <c r="D45" s="118"/>
      <c r="E45" s="120" t="s">
        <v>52</v>
      </c>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row>
    <row r="46" spans="1:32" s="22" customFormat="1" ht="29.25" customHeight="1">
      <c r="A46" s="118" t="s">
        <v>53</v>
      </c>
      <c r="B46" s="118"/>
      <c r="C46" s="118"/>
      <c r="D46" s="118"/>
      <c r="E46" s="120" t="s">
        <v>54</v>
      </c>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1:32" s="11" customFormat="1">
      <c r="A47" s="20"/>
      <c r="B47" s="20"/>
      <c r="C47" s="10"/>
      <c r="E47" s="10"/>
      <c r="G47" s="26"/>
      <c r="H47" s="24"/>
      <c r="I47" s="24"/>
      <c r="J47" s="70"/>
      <c r="K47" s="10"/>
      <c r="L47" s="10"/>
      <c r="M47" s="10"/>
      <c r="N47" s="10"/>
      <c r="O47" s="10"/>
      <c r="P47" s="10"/>
      <c r="Q47" s="10"/>
      <c r="R47" s="10"/>
      <c r="S47" s="10"/>
      <c r="T47" s="10"/>
      <c r="U47" s="10"/>
      <c r="V47" s="10"/>
      <c r="W47" s="10"/>
      <c r="X47" s="31"/>
      <c r="Y47" s="10"/>
      <c r="Z47" s="10"/>
      <c r="AA47" s="10"/>
      <c r="AB47" s="10"/>
      <c r="AC47" s="21"/>
    </row>
    <row r="48" spans="1:32" s="11" customFormat="1">
      <c r="A48" s="20" t="s">
        <v>55</v>
      </c>
      <c r="B48" s="20"/>
      <c r="C48" s="10"/>
      <c r="E48" s="10"/>
      <c r="G48" s="26"/>
      <c r="H48" s="24"/>
      <c r="I48" s="24"/>
      <c r="J48" s="70"/>
      <c r="K48" s="10"/>
      <c r="L48" s="10"/>
      <c r="M48" s="10"/>
      <c r="N48" s="10"/>
      <c r="O48" s="10"/>
      <c r="P48" s="10"/>
      <c r="Q48" s="10"/>
      <c r="R48" s="10"/>
      <c r="S48" s="10"/>
      <c r="T48" s="10"/>
      <c r="U48" s="10"/>
      <c r="V48" s="10"/>
      <c r="W48" s="10"/>
      <c r="X48" s="31"/>
      <c r="Y48" s="10"/>
      <c r="Z48" s="10"/>
      <c r="AA48" s="10"/>
      <c r="AB48" s="10"/>
      <c r="AC48" s="21"/>
    </row>
    <row r="49" spans="1:179" s="22" customFormat="1" ht="48" customHeight="1">
      <c r="A49" s="118" t="s">
        <v>56</v>
      </c>
      <c r="B49" s="118"/>
      <c r="C49" s="118"/>
      <c r="D49" s="118"/>
      <c r="E49" s="120" t="s">
        <v>57</v>
      </c>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row>
    <row r="50" spans="1:179" s="22" customFormat="1" ht="20.25" customHeight="1">
      <c r="A50" s="118" t="s">
        <v>58</v>
      </c>
      <c r="B50" s="118"/>
      <c r="C50" s="118"/>
      <c r="D50" s="118"/>
      <c r="E50" s="120" t="s">
        <v>59</v>
      </c>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row>
    <row r="51" spans="1:179" s="22" customFormat="1" ht="29.25" customHeight="1">
      <c r="A51" s="118" t="s">
        <v>60</v>
      </c>
      <c r="B51" s="118"/>
      <c r="C51" s="118"/>
      <c r="D51" s="118"/>
      <c r="E51" s="120" t="s">
        <v>61</v>
      </c>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row>
    <row r="52" spans="1:179" s="22" customFormat="1" ht="30.75" customHeight="1">
      <c r="A52" s="118" t="s">
        <v>62</v>
      </c>
      <c r="B52" s="118"/>
      <c r="C52" s="118"/>
      <c r="D52" s="118"/>
      <c r="E52" s="120" t="s">
        <v>63</v>
      </c>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row>
    <row r="53" spans="1:179" s="22" customFormat="1" ht="79.5" customHeight="1">
      <c r="A53" s="118" t="s">
        <v>64</v>
      </c>
      <c r="B53" s="118"/>
      <c r="C53" s="118"/>
      <c r="D53" s="118"/>
      <c r="E53" s="120" t="s">
        <v>65</v>
      </c>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row>
    <row r="54" spans="1:179" s="22" customFormat="1" ht="21.75" customHeight="1">
      <c r="A54" s="118" t="s">
        <v>66</v>
      </c>
      <c r="B54" s="118"/>
      <c r="C54" s="118"/>
      <c r="D54" s="118"/>
      <c r="E54" s="120" t="s">
        <v>67</v>
      </c>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row>
    <row r="55" spans="1:179" s="13" customFormat="1" ht="34.5" customHeight="1">
      <c r="A55" s="118" t="s">
        <v>68</v>
      </c>
      <c r="B55" s="118"/>
      <c r="C55" s="118"/>
      <c r="D55" s="118"/>
      <c r="E55" s="120" t="s">
        <v>69</v>
      </c>
      <c r="F55" s="120"/>
      <c r="G55" s="120"/>
      <c r="H55" s="120"/>
      <c r="I55" s="120"/>
      <c r="J55" s="120"/>
      <c r="K55" s="120"/>
      <c r="L55" s="120"/>
      <c r="M55" s="120"/>
      <c r="N55" s="120"/>
      <c r="O55" s="120"/>
      <c r="P55" s="120"/>
      <c r="Q55" s="120"/>
      <c r="R55" s="120"/>
      <c r="S55" s="120"/>
      <c r="T55" s="120"/>
      <c r="U55" s="120"/>
      <c r="V55" s="120"/>
      <c r="W55" s="120"/>
      <c r="X55" s="120"/>
      <c r="Y55" s="120"/>
      <c r="Z55" s="120"/>
      <c r="AA55" s="120"/>
      <c r="AB55" s="120"/>
      <c r="AC55" s="120"/>
      <c r="FU55" s="14"/>
      <c r="FV55" s="14"/>
      <c r="FW55" s="14"/>
    </row>
    <row r="56" spans="1:179" s="13" customFormat="1" ht="63" customHeight="1">
      <c r="A56" s="118" t="s">
        <v>70</v>
      </c>
      <c r="B56" s="118"/>
      <c r="C56" s="118"/>
      <c r="D56" s="118"/>
      <c r="E56" s="120" t="s">
        <v>71</v>
      </c>
      <c r="F56" s="120"/>
      <c r="G56" s="120"/>
      <c r="H56" s="120"/>
      <c r="I56" s="120"/>
      <c r="J56" s="120"/>
      <c r="K56" s="120"/>
      <c r="L56" s="120"/>
      <c r="M56" s="120"/>
      <c r="N56" s="120"/>
      <c r="O56" s="120"/>
      <c r="P56" s="120"/>
      <c r="Q56" s="120"/>
      <c r="R56" s="120"/>
      <c r="S56" s="120"/>
      <c r="T56" s="120"/>
      <c r="U56" s="120"/>
      <c r="V56" s="120"/>
      <c r="W56" s="120"/>
      <c r="X56" s="120"/>
      <c r="Y56" s="120"/>
      <c r="Z56" s="120"/>
      <c r="AA56" s="120"/>
      <c r="AB56" s="120"/>
      <c r="AC56" s="120"/>
      <c r="FU56" s="14"/>
      <c r="FV56" s="14"/>
      <c r="FW56" s="14"/>
    </row>
    <row r="57" spans="1:179" s="13" customFormat="1" ht="181.5" customHeight="1">
      <c r="A57" s="118" t="s">
        <v>72</v>
      </c>
      <c r="B57" s="118"/>
      <c r="C57" s="118"/>
      <c r="D57" s="118"/>
      <c r="E57" s="119" t="s">
        <v>73</v>
      </c>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FU57" s="14"/>
      <c r="FV57" s="14"/>
      <c r="FW57" s="14"/>
    </row>
    <row r="58" spans="1:179" s="13" customFormat="1" ht="66.75" customHeight="1">
      <c r="A58" s="118" t="s">
        <v>74</v>
      </c>
      <c r="B58" s="118"/>
      <c r="C58" s="118"/>
      <c r="D58" s="118"/>
      <c r="E58" s="119" t="s">
        <v>75</v>
      </c>
      <c r="F58" s="119"/>
      <c r="G58" s="119"/>
      <c r="H58" s="119"/>
      <c r="I58" s="119"/>
      <c r="J58" s="119"/>
      <c r="K58" s="119"/>
      <c r="L58" s="119"/>
      <c r="M58" s="119"/>
      <c r="N58" s="119"/>
      <c r="O58" s="119"/>
      <c r="P58" s="119"/>
      <c r="Q58" s="119"/>
      <c r="R58" s="119"/>
      <c r="S58" s="119"/>
      <c r="T58" s="119"/>
      <c r="U58" s="119"/>
      <c r="V58" s="119"/>
      <c r="W58" s="119"/>
      <c r="X58" s="119"/>
      <c r="Y58" s="119"/>
      <c r="Z58" s="119"/>
      <c r="AA58" s="119"/>
      <c r="AB58" s="119"/>
      <c r="AC58" s="119"/>
      <c r="FU58" s="14"/>
      <c r="FV58" s="14"/>
      <c r="FW58" s="14"/>
    </row>
    <row r="59" spans="1:179" s="13" customFormat="1" ht="68.25" customHeight="1">
      <c r="A59" s="118" t="s">
        <v>17</v>
      </c>
      <c r="B59" s="118"/>
      <c r="C59" s="118"/>
      <c r="D59" s="118"/>
      <c r="E59" s="119" t="s">
        <v>18</v>
      </c>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FU59" s="14"/>
      <c r="FV59" s="14"/>
      <c r="FW59" s="14"/>
    </row>
    <row r="60" spans="1:179" s="13" customFormat="1" ht="21.75" customHeight="1">
      <c r="A60" s="108" t="s">
        <v>19</v>
      </c>
      <c r="B60" s="109"/>
      <c r="C60" s="109"/>
      <c r="D60" s="110"/>
      <c r="E60" s="111" t="s">
        <v>20</v>
      </c>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3"/>
      <c r="FU60" s="14"/>
      <c r="FV60" s="14"/>
      <c r="FW60" s="14"/>
    </row>
    <row r="61" spans="1:179" s="13" customFormat="1" ht="58.5" customHeight="1">
      <c r="A61" s="108" t="s">
        <v>21</v>
      </c>
      <c r="B61" s="109"/>
      <c r="C61" s="109"/>
      <c r="D61" s="110"/>
      <c r="E61" s="111" t="s">
        <v>77</v>
      </c>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3"/>
      <c r="FU61" s="14"/>
      <c r="FV61" s="14"/>
      <c r="FW61" s="14"/>
    </row>
    <row r="62" spans="1:179" s="13" customFormat="1" ht="50.25" customHeight="1">
      <c r="A62" s="108" t="s">
        <v>22</v>
      </c>
      <c r="B62" s="109"/>
      <c r="C62" s="109"/>
      <c r="D62" s="110"/>
      <c r="E62" s="111" t="s">
        <v>23</v>
      </c>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3"/>
      <c r="FU62" s="14"/>
      <c r="FV62" s="14"/>
      <c r="FW62" s="14"/>
    </row>
    <row r="63" spans="1:179" s="15" customFormat="1" ht="126" customHeight="1">
      <c r="A63" s="108" t="s">
        <v>24</v>
      </c>
      <c r="B63" s="109"/>
      <c r="C63" s="109"/>
      <c r="D63" s="110"/>
      <c r="E63" s="115" t="s">
        <v>25</v>
      </c>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7"/>
    </row>
    <row r="64" spans="1:179" s="15" customFormat="1" ht="75" customHeight="1">
      <c r="A64" s="108" t="s">
        <v>26</v>
      </c>
      <c r="B64" s="109"/>
      <c r="C64" s="109"/>
      <c r="D64" s="110"/>
      <c r="E64" s="111" t="s">
        <v>27</v>
      </c>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3"/>
    </row>
    <row r="65" spans="1:29" s="15" customFormat="1" ht="89.25" customHeight="1">
      <c r="A65" s="108" t="s">
        <v>28</v>
      </c>
      <c r="B65" s="109"/>
      <c r="C65" s="109"/>
      <c r="D65" s="110"/>
      <c r="E65" s="111" t="s">
        <v>29</v>
      </c>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3"/>
    </row>
    <row r="66" spans="1:29" s="15" customFormat="1">
      <c r="A66" s="34"/>
      <c r="B66" s="34"/>
      <c r="C66" s="114"/>
      <c r="D66" s="114"/>
      <c r="E66" s="16"/>
      <c r="F66" s="16"/>
      <c r="G66" s="27"/>
      <c r="H66" s="27"/>
      <c r="I66" s="27"/>
      <c r="J66" s="71"/>
      <c r="K66" s="16"/>
      <c r="L66" s="16"/>
      <c r="M66" s="16"/>
      <c r="N66" s="16"/>
      <c r="O66" s="16"/>
      <c r="P66" s="16"/>
      <c r="Q66" s="16"/>
      <c r="R66" s="16"/>
      <c r="S66" s="16"/>
      <c r="T66" s="16"/>
      <c r="U66" s="16"/>
      <c r="V66" s="16"/>
      <c r="W66" s="16"/>
      <c r="X66" s="32"/>
      <c r="Y66" s="16"/>
      <c r="Z66" s="16"/>
      <c r="AA66" s="16"/>
      <c r="AB66" s="16"/>
      <c r="AC66" s="16"/>
    </row>
    <row r="67" spans="1:29" s="15" customFormat="1">
      <c r="A67" s="15" t="s">
        <v>30</v>
      </c>
      <c r="C67" s="2"/>
      <c r="G67" s="28"/>
      <c r="H67" s="28"/>
      <c r="I67" s="29"/>
      <c r="J67" s="72"/>
      <c r="X67" s="19"/>
    </row>
    <row r="68" spans="1:29" s="17" customFormat="1">
      <c r="A68" s="12"/>
      <c r="B68" s="12"/>
      <c r="C68" s="10"/>
      <c r="D68" s="11" t="s">
        <v>31</v>
      </c>
      <c r="F68" s="12" t="s">
        <v>32</v>
      </c>
      <c r="G68" s="30"/>
      <c r="H68" s="26" t="s">
        <v>33</v>
      </c>
      <c r="I68" s="29"/>
      <c r="J68" s="12"/>
      <c r="K68" s="18"/>
      <c r="L68" s="18"/>
      <c r="M68" s="18"/>
      <c r="N68" s="18"/>
      <c r="O68" s="18"/>
      <c r="P68" s="18"/>
      <c r="Q68" s="18"/>
      <c r="R68" s="18"/>
      <c r="S68" s="18"/>
      <c r="T68" s="18"/>
      <c r="U68" s="18"/>
      <c r="V68" s="18"/>
      <c r="W68" s="11"/>
      <c r="X68" s="33"/>
      <c r="Y68" s="11"/>
      <c r="Z68" s="11"/>
      <c r="AA68" s="11"/>
      <c r="AB68" s="11"/>
      <c r="AC68" s="11"/>
    </row>
    <row r="69" spans="1:29">
      <c r="E69" s="15" t="s">
        <v>76</v>
      </c>
    </row>
  </sheetData>
  <autoFilter ref="A13:FW39"/>
  <mergeCells count="65">
    <mergeCell ref="A39:F39"/>
    <mergeCell ref="E46:AC46"/>
    <mergeCell ref="A10:AC10"/>
    <mergeCell ref="C11:F11"/>
    <mergeCell ref="AC11:AC12"/>
    <mergeCell ref="A11:A12"/>
    <mergeCell ref="G11:G12"/>
    <mergeCell ref="I11:I12"/>
    <mergeCell ref="J11:J12"/>
    <mergeCell ref="H11:H12"/>
    <mergeCell ref="W11:W12"/>
    <mergeCell ref="X11:X12"/>
    <mergeCell ref="AA11:AA12"/>
    <mergeCell ref="AB11:AB12"/>
    <mergeCell ref="K11:V11"/>
    <mergeCell ref="A31:F31"/>
    <mergeCell ref="A38:F38"/>
    <mergeCell ref="E53:AC53"/>
    <mergeCell ref="A50:D50"/>
    <mergeCell ref="E50:AC50"/>
    <mergeCell ref="B11:B12"/>
    <mergeCell ref="Y11:Y12"/>
    <mergeCell ref="Z11:Z12"/>
    <mergeCell ref="A42:D42"/>
    <mergeCell ref="E42:AC42"/>
    <mergeCell ref="A43:D43"/>
    <mergeCell ref="E43:AC43"/>
    <mergeCell ref="A44:D44"/>
    <mergeCell ref="E44:AC44"/>
    <mergeCell ref="A45:D45"/>
    <mergeCell ref="E45:AC45"/>
    <mergeCell ref="A49:D49"/>
    <mergeCell ref="A46:D46"/>
    <mergeCell ref="E49:AC49"/>
    <mergeCell ref="A57:D57"/>
    <mergeCell ref="E57:AC57"/>
    <mergeCell ref="A58:D58"/>
    <mergeCell ref="E58:AC58"/>
    <mergeCell ref="A54:D54"/>
    <mergeCell ref="E54:AC54"/>
    <mergeCell ref="A55:D55"/>
    <mergeCell ref="E55:AC55"/>
    <mergeCell ref="A56:D56"/>
    <mergeCell ref="E56:AC56"/>
    <mergeCell ref="A51:D51"/>
    <mergeCell ref="E51:AC51"/>
    <mergeCell ref="A52:D52"/>
    <mergeCell ref="E52:AC52"/>
    <mergeCell ref="A53:D53"/>
    <mergeCell ref="B3:W9"/>
    <mergeCell ref="A65:D65"/>
    <mergeCell ref="E65:AC65"/>
    <mergeCell ref="C66:D66"/>
    <mergeCell ref="A62:D62"/>
    <mergeCell ref="E62:AC62"/>
    <mergeCell ref="A63:D63"/>
    <mergeCell ref="E63:AC63"/>
    <mergeCell ref="A64:D64"/>
    <mergeCell ref="E64:AC64"/>
    <mergeCell ref="A59:D59"/>
    <mergeCell ref="E59:AC59"/>
    <mergeCell ref="A60:D60"/>
    <mergeCell ref="E60:AC60"/>
    <mergeCell ref="A61:D61"/>
    <mergeCell ref="E61:AC61"/>
  </mergeCells>
  <phoneticPr fontId="6" type="noConversion"/>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2016-10-28T14:02:10Z</cp:lastPrinted>
  <dcterms:created xsi:type="dcterms:W3CDTF">2004-11-15T07:44:11Z</dcterms:created>
  <dcterms:modified xsi:type="dcterms:W3CDTF">2017-12-07T11:26:20Z</dcterms:modified>
</cp:coreProperties>
</file>